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4F5F05D-338C-4D9B-A7F2-42124475F26C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成寿寺路（南四环东路--亦庄西环北路）-道路及排水" sheetId="1" r:id="rId1"/>
    <sheet name="成寿寺路（南四环东路--亦庄西环北路）-交通工程" sheetId="16" r:id="rId2"/>
  </sheets>
  <definedNames>
    <definedName name="_xlnm._FilterDatabase" localSheetId="0" hidden="1">'成寿寺路（南四环东路--亦庄西环北路）-道路及排水'!$A$5:$I$58</definedName>
    <definedName name="_xlnm._FilterDatabase" localSheetId="1" hidden="1">'成寿寺路（南四环东路--亦庄西环北路）-交通工程'!$A$5:$I$23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18" i="1"/>
  <c r="H19" i="1"/>
  <c r="H20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2" i="1"/>
  <c r="H45" i="1"/>
  <c r="H57" i="1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47" i="1"/>
  <c r="H48" i="1"/>
  <c r="H50" i="1"/>
  <c r="H51" i="1"/>
  <c r="H53" i="1"/>
  <c r="H54" i="1"/>
  <c r="H55" i="1"/>
  <c r="H56" i="1"/>
  <c r="H46" i="1"/>
  <c r="H7" i="1"/>
  <c r="H8" i="1"/>
  <c r="H9" i="1"/>
  <c r="H10" i="1"/>
  <c r="H11" i="1"/>
  <c r="H12" i="1"/>
  <c r="H13" i="1"/>
  <c r="H14" i="1"/>
  <c r="H15" i="1"/>
  <c r="H16" i="1"/>
  <c r="H17" i="1"/>
  <c r="H43" i="1"/>
  <c r="H6" i="16"/>
  <c r="H6" i="1"/>
  <c r="H23" i="16" l="1"/>
  <c r="H58" i="1"/>
</calcChain>
</file>

<file path=xl/sharedStrings.xml><?xml version="1.0" encoding="utf-8"?>
<sst xmlns="http://schemas.openxmlformats.org/spreadsheetml/2006/main" count="324" uniqueCount="190">
  <si>
    <t>分部分项工程清单与计价表</t>
  </si>
  <si>
    <t>序号</t>
  </si>
  <si>
    <t>子目编码</t>
  </si>
  <si>
    <t>子目名称</t>
  </si>
  <si>
    <t>子目特征描述</t>
  </si>
  <si>
    <t>计量单位</t>
  </si>
  <si>
    <t>工程量</t>
  </si>
  <si>
    <t>金额（元）</t>
  </si>
  <si>
    <t>综合单价</t>
  </si>
  <si>
    <t>合价</t>
  </si>
  <si>
    <t>其中：暂估价</t>
  </si>
  <si>
    <t>m2</t>
  </si>
  <si>
    <t>041001002001</t>
  </si>
  <si>
    <t>拆除人行道</t>
  </si>
  <si>
    <t>m</t>
  </si>
  <si>
    <t>m3</t>
  </si>
  <si>
    <t>t</t>
  </si>
  <si>
    <t>040204002001</t>
  </si>
  <si>
    <t>人行道块料铺设</t>
  </si>
  <si>
    <t>040204002002</t>
  </si>
  <si>
    <t>040204002003</t>
  </si>
  <si>
    <t>合   计</t>
  </si>
  <si>
    <t>04B007</t>
  </si>
  <si>
    <t>个</t>
  </si>
  <si>
    <t/>
  </si>
  <si>
    <t>拆除工程</t>
  </si>
  <si>
    <t>渣土运输和消纳</t>
  </si>
  <si>
    <t>块</t>
  </si>
  <si>
    <t>041001004001</t>
  </si>
  <si>
    <t>铣刨路面</t>
  </si>
  <si>
    <t>1.材质:沥青混凝土
2.厚度:4cm
3.回收料工作内容:铣刨，渣土现场清理，装车，运输。运距自行考虑
4.不能回收料工作内容：铣刨，渣土现场清理，装车
5.详见设计图纸及招标文件</t>
  </si>
  <si>
    <t>1.材质:沥青混凝土
2.厚度:5cm
3.回收料工作内容:铣刨，渣土现场清理，装车，运输。运距自行考虑
4.不能回收料工作内容：铣刨，渣土现场清理，装车
5.详见设计图纸及招标文件</t>
  </si>
  <si>
    <t>041001003001</t>
  </si>
  <si>
    <t>拆除基层</t>
  </si>
  <si>
    <t>04B001</t>
  </si>
  <si>
    <t>回收废旧沥青材料</t>
  </si>
  <si>
    <t>1.使用8年（不含）以上
2.详见设计图纸及招标文件</t>
  </si>
  <si>
    <t>04B006</t>
  </si>
  <si>
    <t>1.渣土类别：无机结合料
2.渣土运输、消纳处理
3.详见设计图纸及招标文件</t>
  </si>
  <si>
    <t>1.渣土类别:混凝土
2.位置:混凝土路面、结构物、步道砂浆、步道、缘石、防撞墩，缘石和中央隔离带防撞缘石的基础和后背
3.工作内容:渣土运输、消纳处理
4.详见设计图纸及招标文件</t>
  </si>
  <si>
    <t>04B003</t>
  </si>
  <si>
    <t>座</t>
  </si>
  <si>
    <t>041001005001</t>
  </si>
  <si>
    <t>拆除侧、平(缘）石</t>
  </si>
  <si>
    <t>1.材料品种:现况路缘石
2.工作内容：拆除缘石、卧底砂浆、混凝土垫层（基础）及后背，渣土现场清理成堆，装车
3.详见设计图纸及招标文件</t>
  </si>
  <si>
    <t>路面工程</t>
  </si>
  <si>
    <t>沥青混凝土</t>
  </si>
  <si>
    <t>040203006002</t>
  </si>
  <si>
    <t>040203006004</t>
  </si>
  <si>
    <t>040203006003</t>
  </si>
  <si>
    <t>040202016001</t>
  </si>
  <si>
    <t>沥青稳定碎石</t>
  </si>
  <si>
    <t>步道工程</t>
  </si>
  <si>
    <t>040204004001</t>
  </si>
  <si>
    <t>安砌侧(平、缘）石</t>
  </si>
  <si>
    <t>040204004002</t>
  </si>
  <si>
    <t>040204004003</t>
  </si>
  <si>
    <t>04B004</t>
  </si>
  <si>
    <t>040205004001</t>
  </si>
  <si>
    <t>1、材质：厚2mm不锈钢亚光板，字体制作工艺采用不锈钢腐蚀
2、规格型号：长30cm，宽20cm
3、灌胶固定长10cm，固定栓直径10mm，材质同版面，打孔孔径12mm
4、详见设计图纸及招标文件</t>
  </si>
  <si>
    <t>040205004002</t>
  </si>
  <si>
    <t>04B005</t>
  </si>
  <si>
    <t>阻车桩</t>
  </si>
  <si>
    <t>根</t>
  </si>
  <si>
    <t>040203001001</t>
  </si>
  <si>
    <t>彩色铺装</t>
  </si>
  <si>
    <t>1.名称:彩色铺装
2.材料：陶瓷颗粒
3.厚度:4mm
4.胶结剂：环氧树脂类材料 
5.详见设计图纸及招标文件</t>
  </si>
  <si>
    <t>排水工程</t>
  </si>
  <si>
    <t>整个项目</t>
  </si>
  <si>
    <t>标线</t>
  </si>
  <si>
    <t>040205006005</t>
  </si>
  <si>
    <t>040205006002</t>
  </si>
  <si>
    <t>040205006003</t>
  </si>
  <si>
    <t>040205008001</t>
  </si>
  <si>
    <t>横道线</t>
  </si>
  <si>
    <t>040205006004</t>
  </si>
  <si>
    <t>040205007001</t>
  </si>
  <si>
    <t>标记</t>
  </si>
  <si>
    <t>040205007002</t>
  </si>
  <si>
    <t>041001004004</t>
  </si>
  <si>
    <t>040203006005</t>
  </si>
  <si>
    <t>040202006001</t>
  </si>
  <si>
    <t>石灰、粉煤灰、碎（砾）石</t>
  </si>
  <si>
    <t>其他工程</t>
  </si>
  <si>
    <t>1.材质:Z-1型人行道桩
2.规格型号:固定式铸铁路桩
3.警示方式:反光带（黄色/工程级）
4.工作内容:拆除人行道面砖（含砂浆）及结构基础，新建人行道面砖
5.详见设计图纸及招标文件</t>
  </si>
  <si>
    <t>040205006006</t>
  </si>
  <si>
    <t>040205006007</t>
  </si>
  <si>
    <t>040205007005</t>
  </si>
  <si>
    <t>环形检测线圈</t>
  </si>
  <si>
    <t>1.环形检测线圈
2.详见设计图纸及招标文件</t>
  </si>
  <si>
    <t>1.材质:沥青混凝土
2.厚度:11cm
3.回收料工作内容:铣刨，渣土现场清理，装车，运输。运距自行考虑
4.不能回收料工作内容：铣刨，渣土现场清理，装车
5.详见设计图纸及招标文件</t>
  </si>
  <si>
    <t>041001001001</t>
  </si>
  <si>
    <t>040203006006</t>
  </si>
  <si>
    <t>040203007001</t>
  </si>
  <si>
    <t>水泥混凝土</t>
  </si>
  <si>
    <t>040204004004</t>
  </si>
  <si>
    <t>里程标牌</t>
  </si>
  <si>
    <t>1.类型：车道边缘线
2.材料品种:热熔反光材料
3.线型:白色实线
4.规格尺寸:线宽15cm
5.详见设计图纸及招标文件</t>
  </si>
  <si>
    <t>040205006011</t>
  </si>
  <si>
    <t>1.类型：车道中心线
2.材料品种:热熔反光材料
3.线型:黄色实线
4.规格尺寸:线宽15cm
5.详见设计图纸及招标文件</t>
  </si>
  <si>
    <t>1.类型：车道边缘线
2.材料品种:热熔反光材料
3.线型:白色虚线
4.规格尺寸:线宽15cm 2-4
5.详见设计图纸及招标文件</t>
  </si>
  <si>
    <t>1.类型：车道分界线
2.材料品种:热熔反光材料
3.线型:黄色虚线
4.规格尺寸:线宽25cm 4-4
5.详见设计图纸及招标文件</t>
  </si>
  <si>
    <t>1.类型：车道分界线
2.材料品种:热熔反光材料
3.线型:白色虚线
4.规格尺寸:线宽15cm 6-9
5.详见设计图纸及招标文件</t>
  </si>
  <si>
    <t>040205008002</t>
  </si>
  <si>
    <t>组</t>
  </si>
  <si>
    <t>040205007003</t>
  </si>
  <si>
    <t>1.类型:人行道菱形预告标识
2.材料品种:成型材料
3.详见设计图纸及招标文件</t>
  </si>
  <si>
    <t>040205006008</t>
  </si>
  <si>
    <t>040205010002</t>
  </si>
  <si>
    <t>040308004001</t>
  </si>
  <si>
    <t>1.材质:沥青混凝土
2.厚度:9cm
3.回收料工作内容:铣刨，渣土现场清理，装车，运输。运距自行考虑
4.不能回收料工作内容：铣刨，渣土现场清理，装车
5.详见设计图纸及招标文件</t>
  </si>
  <si>
    <t>1.材质:现况步道
2.工作内容：拆除面层步道砖、卧底砂浆，渣土清理成堆及装车
3.详见设计图纸及招标文件</t>
  </si>
  <si>
    <t>041001008001</t>
  </si>
  <si>
    <t>1.渣土类别:沥青混凝土铣刨料、现况路挖除沥青混凝土材料
2.不能回收的沥青混凝土运输，消纳处理
3.详见设计图纸及招标文件</t>
  </si>
  <si>
    <t>040203006007</t>
  </si>
  <si>
    <t>040204006004</t>
  </si>
  <si>
    <t>1.铣钻机拆除井周旧路结构及检查井砖砌体（混凝土），拆除井盖、井圈，支放模板，安装钢筋笼，安装并调整井圈、井盖高程，浇筑混凝土养生等
2.渣土清理成堆，装车
3.加固方式：C25快硬早强混凝土+钢筋笼（含模板制安）
4.详见设计图纸及招标文件</t>
  </si>
  <si>
    <t>040204006005</t>
  </si>
  <si>
    <t>1、材质：厚2mm不锈钢亚光板，字体制作工艺采用不锈钢腐蚀
2、规格型号：长20cm，宽10cm
3、灌胶固定长10cm，固定栓直径10mm，材质同版面，打孔孔径12mm
4、详见设计图纸及招标文件</t>
  </si>
  <si>
    <t>041001004007</t>
  </si>
  <si>
    <t>1.块料品种:挤压型混凝土防滑步道砖
2.规格:10×20×6cm
3.M7.5商品水泥砂浆卧底2cm
4.详见设计图纸及招标文件</t>
  </si>
  <si>
    <t>1.块料品种:挤压型混凝土盲道砖
2.规格:20×20×6cm
3.M7.5商品水泥砂浆卧底2cm
4.详见设计图纸及招标文件</t>
  </si>
  <si>
    <t>1.配合比:石灰粉煤灰稳定碎石（掺加3%水泥）
2.位置：步道基层
3.厚度:12cm（不抬高）
4.详见设计图纸及招标文件</t>
  </si>
  <si>
    <t>检查井加固（钢筋笼）</t>
  </si>
  <si>
    <t>检查井加固（钢纤维）</t>
  </si>
  <si>
    <t>1.铣钻机拆除井周旧路结构及检查井砖砌体（混凝土），拆除井盖、井圈，支放模板，安装钢筋，安装并调整井圈、井盖高程，浇筑混凝土养生等
2.渣土（弃土）清理成堆，装车
3.加固方式：C50钢纤维混凝土加固（含模板制安）
4.详见设计图纸及招标文件</t>
  </si>
  <si>
    <t>1.类型:车道停止线
2.材料品种:热熔反光材料
3.线形：白色实线
4.规格尺寸:线宽40cm
5.详见设计图纸及招标文件</t>
  </si>
  <si>
    <t>1.类型:公交港湾专用标识
2.材料品种:成型材料
3.详见设计图纸及招标文件</t>
  </si>
  <si>
    <t>040205007006</t>
  </si>
  <si>
    <t>1.类型:借道区专用标识
2.材料品种:成型材料
3.详见设计图纸及招标文件</t>
  </si>
  <si>
    <t>040205007007</t>
  </si>
  <si>
    <t>1.类型:公交车专用道标识
2.材料品种:成型材料
3.详见设计图纸及招标文件</t>
  </si>
  <si>
    <t>1.类型：借道区边缘线
2.材料品种:热熔反光材料
3.线型:黄色虚线
4.规格尺寸:线宽15cm 1-1
5.详见设计图纸及招标文件</t>
  </si>
  <si>
    <t>工程名称：成寿寺路（南四环东路--亦庄西环北路）大修工程-交通工程</t>
    <phoneticPr fontId="3" type="noConversion"/>
  </si>
  <si>
    <t>工程名称：成寿寺路（南四环东路--亦庄西环北路）大修工程-道路及给排水工程</t>
    <phoneticPr fontId="3" type="noConversion"/>
  </si>
  <si>
    <t>1.材质:沥青混凝土
2.厚度:2cm
3.回收料工作内容:铣刨，渣土现场清理，装车，运输。运距自行考虑
4.不能回收料工作内容：铣刨，渣土现场清理，装车
5.详见设计图纸及招标文件</t>
  </si>
  <si>
    <t>041001004011</t>
  </si>
  <si>
    <t>041001004012</t>
  </si>
  <si>
    <t>041001004008</t>
  </si>
  <si>
    <t>1.材质:沥青混凝土
2.厚度:16cm
3.回收料工作内容:铣刨，渣土现场清理，装车，运输。运距自行考虑
4.不能回收料工作内容：铣刨，渣土现场清理，装车
5.详见设计图纸及招标文件</t>
  </si>
  <si>
    <t>041001004009</t>
  </si>
  <si>
    <t>1.材质:沥青混凝土
2.厚度:21cm
3.回收料工作内容:铣刨，渣土现场清理，装车，运输。运距自行考虑
4.不能回收料工作内容：铣刨，渣土现场清理，装车
5.详见设计图纸及招标文件</t>
  </si>
  <si>
    <t>旧路刨除</t>
  </si>
  <si>
    <t>1.名称:刨除旧沥青路面
2.厚度:32cm
3.回收料工作内容:铣刨混凝土路面，拆除旧路基层，渣土现场清理，装车，运输。运距自行考虑
4.不能回收料工作内容：铣刨混凝土路面，拆除旧路基层，渣土现场清理，装车
5.详见设计图纸及招标文件</t>
  </si>
  <si>
    <t>1.沥青品种:岩沥青改性粗粒式沥青混凝土（粗集料水洗）AC-25      
2.厚度:7cm
3.SBS改性乳化沥青粘层油 0.5L/m2   
4.详见设计图纸及招标文件</t>
  </si>
  <si>
    <t>1.沥青品种:SBS改性沥青玛蹄脂碎石混合料SMA-16（玄武岩，水洗）
2.厚度:5cm
3.SBS改性乳化沥青粘层油 0.5L/m2
4.详见设计图纸及招标文件</t>
  </si>
  <si>
    <t>1.沥青品种:（HVA+SBS沥青复合改性）高粘度沥青混合料SMA-16（粗集料水洗）
2.厚度:5cm
3.SBS改性乳化沥青粘层油 0.5L/m2
4.详见设计图纸及招标文件</t>
  </si>
  <si>
    <t>1.沥青品种:温拌沥青稳定碎石WATB-25  
2.厚度:7cm
3.SBS改性乳化沥青封层油  1.0L/m2
4.详见设计图纸及招标文件</t>
  </si>
  <si>
    <t>1.沥青品种:厂拌乳化沥青冷再生混凝土（粗集料水洗）
2.厚度:12cm
3.SBS改性乳化沥青封层油  1.0L/m2       
4.详见设计图纸及招标文件</t>
  </si>
  <si>
    <t>1.沥青品种:抗车辙沥青混凝土（粗集料水洗）KAC-25 
2.厚度:7cm
3.SBS改性乳化沥青粘层油   0.5L/m2     
4.详见设计图纸及招标文件</t>
  </si>
  <si>
    <t>1.沥青品种:抗车辙沥青混凝土（粗集料水洗）KAC-20
2.厚度:6cm     
3.详见设计图纸及招标文件</t>
  </si>
  <si>
    <t>040203003001</t>
  </si>
  <si>
    <t>橡胶沥青防水粘结层</t>
  </si>
  <si>
    <t>1.材料品种:橡胶沥青防水粘结层   
2.厚度:0.5cm
3.详见设计图纸及招标文件</t>
  </si>
  <si>
    <t>1.材料:C25快硬早强混凝土
2.厚度:20cm     
3.详见设计图纸及招标文件</t>
  </si>
  <si>
    <t>1.块料品种:步道砖（旧砖利用）
2.规格：10*20*6cm
3.M7.5商品水泥砂浆卧底2cm
4.详见设计图纸及招标文件</t>
  </si>
  <si>
    <t>040202006002</t>
  </si>
  <si>
    <t>1.配合比:石灰粉煤灰稳定碎石（掺加3%水泥）
2.位置：步道基层
3.厚度:12cm（抬高）
4.详见设计图纸及招标文件</t>
  </si>
  <si>
    <t>1.材料品种:乙1混凝土路缘石
2.规格:12×49.5×30cm
3.M7.5商品水泥砂浆卧底
4.后背材料:C15豆石混凝土
5.详见设计图纸及招标文件</t>
  </si>
  <si>
    <t>1.材料品种:乙2型混凝土路缘石
2.规格:8/10×49.5×30cm
3.M7.5商品水泥砂浆卧底
4.后背材料:C15豆石混凝土
5.详见设计图纸及招标文件</t>
  </si>
  <si>
    <t>1.材料品种:乙3型混凝土路缘石
2.规格:10×49.5×20cm
3.M7.5商品水泥砂浆卧底
4.后背材料:C15豆石混凝土
5.详见设计图纸及招标文件</t>
  </si>
  <si>
    <t>1.材料品种:旧乙3型混凝土路缘石利用
2.规格:10×49.5×30cm
3.M7.5商品水泥砂浆卧底
4.后背材料:C15豆石混凝土
5.详见设计图纸及招标文件</t>
  </si>
  <si>
    <t>路铭牌</t>
  </si>
  <si>
    <t>下拉槽</t>
  </si>
  <si>
    <t>拆除混凝土帽石</t>
  </si>
  <si>
    <t>1.材质:现况混凝土帽石
2.工作内容：拆除面层步道砖及卧底砂浆，渣土清理成堆及装车
3.详见设计图纸及招标文件</t>
  </si>
  <si>
    <t>040205012001</t>
  </si>
  <si>
    <t>防撞护栏</t>
  </si>
  <si>
    <t>1.拆除现况混凝土栏杆，渣土清理成堆，装车
2.材质：冷卷闭合钢板横梁、钢立柱、圆头防盗连接螺栓
7.部位：南四环路南侧铁路下拉槽路段
8.详见设计图纸及招标文件</t>
  </si>
  <si>
    <t>040901001001</t>
  </si>
  <si>
    <t>现浇构件钢筋</t>
  </si>
  <si>
    <t>1.材料品种:HRB400 直径12
2.部位:铁路下拉槽护栏及挡墙
3.详见设计图纸及招标文件</t>
  </si>
  <si>
    <t>040901001002</t>
  </si>
  <si>
    <t>1.材料品种:HPB400 直径6
2.部位:铁路下拉槽护栏及挡墙
3.详见设计图纸及招标文件</t>
  </si>
  <si>
    <t>040901008001</t>
  </si>
  <si>
    <t>植筋</t>
  </si>
  <si>
    <t>1.材料品种:HRB400 直径12
2.植筋深度：20cm
3.部位:铁路下拉槽护栏及挡墙
4.详见设计图纸及招标文件</t>
  </si>
  <si>
    <t>040303016001</t>
  </si>
  <si>
    <t>混凝土挡墙压顶</t>
  </si>
  <si>
    <t>1.材料：C25混凝土
2.部位：铁路下拉槽防撞栏杆顶面护脚
4.详见设计图纸及招标文件</t>
  </si>
  <si>
    <t>混凝土防腐涂层</t>
  </si>
  <si>
    <t>1.材料品种:环氧封闭底漆、环氧树脂漆中间层、丙烯酸漆面层
2.混凝土表面处理
3.部位:铁路下拉槽护栏及挡墙
4.颜色：长城灰
5.详见设计图纸及招标文件</t>
  </si>
  <si>
    <t>混凝土结构破损修补</t>
  </si>
  <si>
    <t>1.材料:聚合物砂浆
2.部位：铁路下拉槽护栏及挡墙
3.工作内容:包括按设计要求剔除松散混凝土、清理基面、涂刷界面剂、采用聚合物砂浆修复抹平
4.详见设计图纸及招标文件</t>
  </si>
  <si>
    <t>1.材质:级配碎石
2.厚度：12cm
4.工作内容：拆除步道基层，渣土现场清理成堆，装车
5.详见设计图纸及招标文件</t>
    <phoneticPr fontId="3" type="noConversion"/>
  </si>
  <si>
    <t>1.类型:反光胶带导向箭头
2.材料品种:成型材料
3.规格尺寸:长600cm 
4.详见设计图纸及招标文件</t>
  </si>
  <si>
    <t>1.类型:反光胶带自行车图案
2.材料品种:成型材料
3.规格尺寸:高120cm 宽200cm
4.详见设计图纸及招标文件</t>
  </si>
  <si>
    <t>1.类型：导流线
2.材料品种:热熔反光材料
3.线型:白色实线
4.规格尺寸:线宽45cm 间隔100cm（ 虚面积）
5.详见设计图纸及招标文件</t>
  </si>
  <si>
    <t>1.类型:人行横道线
2.材料品种:热熔反光材料
3.线型:白实线（虚面积）
4.规格尺寸:线宽40cm，间隔60cm，
5.详见设计图纸及招标文件</t>
  </si>
  <si>
    <t>1.类型:车道中心线中间填充
2.材料品种:热熔反光材料
3.线型:黄色实线（虚面积）
4.规格尺寸:线宽=45cm，间隔100cm
5.详见设计图纸及招标文件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</si>
</sst>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0_ "/>
    <numFmt numFmtId="179" formatCode="0.000_);[Red]\(0.000\)"/>
  </numFmts>
  <fonts count="7" x14ac:knownFonts="1">
    <font>
      <sz val="11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1">
    <xf numFmtId="0" fontId="0" fillId="0" borderId="0" xfId="0"/>
    <xf numFmtId="17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176" fontId="4" fillId="2" borderId="0" xfId="1" applyNumberFormat="1" applyFont="1" applyFill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176" fontId="4" fillId="2" borderId="0" xfId="1" applyNumberFormat="1" applyFont="1" applyFill="1" applyAlignment="1">
      <alignment horizont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176" fontId="4" fillId="2" borderId="8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176" fontId="4" fillId="2" borderId="3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78" fontId="4" fillId="2" borderId="8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</cellXfs>
  <cellStyles count="7">
    <cellStyle name="Normal" xfId="1" xr:uid="{00000000-0005-0000-0000-000000000000}"/>
    <cellStyle name="常规" xfId="0" builtinId="0"/>
    <cellStyle name="常规 2" xfId="2" xr:uid="{00000000-0005-0000-0000-000002000000}"/>
    <cellStyle name="常规 2 2 2" xfId="3" xr:uid="{00000000-0005-0000-0000-000003000000}"/>
    <cellStyle name="常规 2 2 3" xfId="5" xr:uid="{00000000-0005-0000-0000-000004000000}"/>
    <cellStyle name="常规 2 4 2" xfId="6" xr:uid="{00000000-0005-0000-0000-000005000000}"/>
    <cellStyle name="常规 2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view="pageBreakPreview" zoomScale="85" zoomScaleSheetLayoutView="85" workbookViewId="0">
      <selection activeCell="H10" sqref="H10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4.25" customHeight="1" x14ac:dyDescent="0.2">
      <c r="A2" s="17" t="s">
        <v>134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3" t="s">
        <v>7</v>
      </c>
      <c r="H3" s="24"/>
      <c r="I3" s="25"/>
    </row>
    <row r="4" spans="1:9" ht="14.25" customHeight="1" x14ac:dyDescent="0.2">
      <c r="A4" s="27"/>
      <c r="B4" s="27"/>
      <c r="C4" s="27"/>
      <c r="D4" s="27"/>
      <c r="E4" s="27"/>
      <c r="F4" s="27"/>
      <c r="G4" s="5" t="s">
        <v>8</v>
      </c>
      <c r="H4" s="6" t="s">
        <v>9</v>
      </c>
      <c r="I4" s="6" t="s">
        <v>10</v>
      </c>
    </row>
    <row r="5" spans="1:9" x14ac:dyDescent="0.2">
      <c r="A5" s="6" t="s">
        <v>24</v>
      </c>
      <c r="B5" s="8" t="s">
        <v>24</v>
      </c>
      <c r="C5" s="7" t="s">
        <v>25</v>
      </c>
      <c r="D5" s="7" t="s">
        <v>24</v>
      </c>
      <c r="E5" s="6" t="s">
        <v>24</v>
      </c>
      <c r="F5" s="6" t="s">
        <v>24</v>
      </c>
      <c r="G5" s="5"/>
      <c r="H5" s="6"/>
      <c r="I5" s="7"/>
    </row>
    <row r="6" spans="1:9" ht="118.5" customHeight="1" x14ac:dyDescent="0.2">
      <c r="A6" s="6">
        <v>1</v>
      </c>
      <c r="B6" s="6" t="s">
        <v>28</v>
      </c>
      <c r="C6" s="7" t="s">
        <v>29</v>
      </c>
      <c r="D6" s="7" t="s">
        <v>135</v>
      </c>
      <c r="E6" s="6" t="s">
        <v>11</v>
      </c>
      <c r="F6" s="5">
        <v>4009</v>
      </c>
      <c r="G6" s="1"/>
      <c r="H6" s="6">
        <f t="shared" ref="H6" si="0">ROUND(F6*ROUND(G6,2),0)</f>
        <v>0</v>
      </c>
      <c r="I6" s="7"/>
    </row>
    <row r="7" spans="1:9" ht="114" customHeight="1" x14ac:dyDescent="0.2">
      <c r="A7" s="13">
        <v>2</v>
      </c>
      <c r="B7" s="13" t="s">
        <v>136</v>
      </c>
      <c r="C7" s="14" t="s">
        <v>29</v>
      </c>
      <c r="D7" s="14" t="s">
        <v>30</v>
      </c>
      <c r="E7" s="13" t="s">
        <v>11</v>
      </c>
      <c r="F7" s="15">
        <v>247</v>
      </c>
      <c r="G7" s="1"/>
      <c r="H7" s="6">
        <f t="shared" ref="H7:H43" si="1">ROUND(F7*ROUND(G7,2),0)</f>
        <v>0</v>
      </c>
      <c r="I7" s="14"/>
    </row>
    <row r="8" spans="1:9" ht="120.75" customHeight="1" x14ac:dyDescent="0.2">
      <c r="A8" s="13">
        <v>3</v>
      </c>
      <c r="B8" s="13" t="s">
        <v>137</v>
      </c>
      <c r="C8" s="14" t="s">
        <v>29</v>
      </c>
      <c r="D8" s="14" t="s">
        <v>31</v>
      </c>
      <c r="E8" s="13" t="s">
        <v>11</v>
      </c>
      <c r="F8" s="15">
        <v>532</v>
      </c>
      <c r="G8" s="1"/>
      <c r="H8" s="6">
        <f t="shared" si="1"/>
        <v>0</v>
      </c>
      <c r="I8" s="14"/>
    </row>
    <row r="9" spans="1:9" ht="121.5" customHeight="1" x14ac:dyDescent="0.2">
      <c r="A9" s="13">
        <v>4</v>
      </c>
      <c r="B9" s="13" t="s">
        <v>119</v>
      </c>
      <c r="C9" s="14" t="s">
        <v>29</v>
      </c>
      <c r="D9" s="14" t="s">
        <v>110</v>
      </c>
      <c r="E9" s="13" t="s">
        <v>11</v>
      </c>
      <c r="F9" s="15">
        <v>69544</v>
      </c>
      <c r="G9" s="1"/>
      <c r="H9" s="6">
        <f t="shared" si="1"/>
        <v>0</v>
      </c>
      <c r="I9" s="14"/>
    </row>
    <row r="10" spans="1:9" ht="127.5" customHeight="1" x14ac:dyDescent="0.2">
      <c r="A10" s="13">
        <v>5</v>
      </c>
      <c r="B10" s="13" t="s">
        <v>79</v>
      </c>
      <c r="C10" s="14" t="s">
        <v>29</v>
      </c>
      <c r="D10" s="14" t="s">
        <v>90</v>
      </c>
      <c r="E10" s="13" t="s">
        <v>11</v>
      </c>
      <c r="F10" s="15">
        <v>6680</v>
      </c>
      <c r="G10" s="1"/>
      <c r="H10" s="6">
        <f t="shared" si="1"/>
        <v>0</v>
      </c>
      <c r="I10" s="14"/>
    </row>
    <row r="11" spans="1:9" ht="115.5" customHeight="1" x14ac:dyDescent="0.2">
      <c r="A11" s="13">
        <v>6</v>
      </c>
      <c r="B11" s="13" t="s">
        <v>138</v>
      </c>
      <c r="C11" s="14" t="s">
        <v>29</v>
      </c>
      <c r="D11" s="14" t="s">
        <v>139</v>
      </c>
      <c r="E11" s="13" t="s">
        <v>11</v>
      </c>
      <c r="F11" s="15">
        <v>18730</v>
      </c>
      <c r="G11" s="1"/>
      <c r="H11" s="6">
        <f t="shared" si="1"/>
        <v>0</v>
      </c>
      <c r="I11" s="14"/>
    </row>
    <row r="12" spans="1:9" ht="126.75" customHeight="1" x14ac:dyDescent="0.2">
      <c r="A12" s="13">
        <v>7</v>
      </c>
      <c r="B12" s="13" t="s">
        <v>140</v>
      </c>
      <c r="C12" s="14" t="s">
        <v>29</v>
      </c>
      <c r="D12" s="14" t="s">
        <v>141</v>
      </c>
      <c r="E12" s="13" t="s">
        <v>11</v>
      </c>
      <c r="F12" s="28">
        <v>1624</v>
      </c>
      <c r="G12" s="1"/>
      <c r="H12" s="6">
        <f t="shared" si="1"/>
        <v>0</v>
      </c>
      <c r="I12" s="14"/>
    </row>
    <row r="13" spans="1:9" ht="148.5" customHeight="1" x14ac:dyDescent="0.2">
      <c r="A13" s="13">
        <v>8</v>
      </c>
      <c r="B13" s="13" t="s">
        <v>91</v>
      </c>
      <c r="C13" s="14" t="s">
        <v>142</v>
      </c>
      <c r="D13" s="14" t="s">
        <v>143</v>
      </c>
      <c r="E13" s="13" t="s">
        <v>11</v>
      </c>
      <c r="F13" s="15">
        <v>512</v>
      </c>
      <c r="G13" s="1"/>
      <c r="H13" s="6">
        <f t="shared" si="1"/>
        <v>0</v>
      </c>
      <c r="I13" s="14"/>
    </row>
    <row r="14" spans="1:9" ht="89.25" customHeight="1" x14ac:dyDescent="0.2">
      <c r="A14" s="13">
        <v>9</v>
      </c>
      <c r="B14" s="13" t="s">
        <v>12</v>
      </c>
      <c r="C14" s="14" t="s">
        <v>13</v>
      </c>
      <c r="D14" s="14" t="s">
        <v>111</v>
      </c>
      <c r="E14" s="13" t="s">
        <v>11</v>
      </c>
      <c r="F14" s="15">
        <v>16363</v>
      </c>
      <c r="G14" s="1"/>
      <c r="H14" s="6">
        <f t="shared" si="1"/>
        <v>0</v>
      </c>
      <c r="I14" s="14"/>
    </row>
    <row r="15" spans="1:9" ht="87" customHeight="1" x14ac:dyDescent="0.2">
      <c r="A15" s="13">
        <v>10</v>
      </c>
      <c r="B15" s="13" t="s">
        <v>32</v>
      </c>
      <c r="C15" s="14" t="s">
        <v>33</v>
      </c>
      <c r="D15" s="14" t="s">
        <v>184</v>
      </c>
      <c r="E15" s="13" t="s">
        <v>11</v>
      </c>
      <c r="F15" s="15">
        <v>2897</v>
      </c>
      <c r="G15" s="1"/>
      <c r="H15" s="6">
        <f t="shared" si="1"/>
        <v>0</v>
      </c>
      <c r="I15" s="14"/>
    </row>
    <row r="16" spans="1:9" ht="93" customHeight="1" x14ac:dyDescent="0.2">
      <c r="A16" s="13">
        <v>11</v>
      </c>
      <c r="B16" s="13" t="s">
        <v>42</v>
      </c>
      <c r="C16" s="14" t="s">
        <v>43</v>
      </c>
      <c r="D16" s="14" t="s">
        <v>44</v>
      </c>
      <c r="E16" s="13" t="s">
        <v>14</v>
      </c>
      <c r="F16" s="15">
        <v>17204</v>
      </c>
      <c r="G16" s="1"/>
      <c r="H16" s="6">
        <f t="shared" si="1"/>
        <v>0</v>
      </c>
      <c r="I16" s="14"/>
    </row>
    <row r="17" spans="1:9" ht="54.75" customHeight="1" x14ac:dyDescent="0.2">
      <c r="A17" s="13">
        <v>12</v>
      </c>
      <c r="B17" s="13" t="s">
        <v>40</v>
      </c>
      <c r="C17" s="14" t="s">
        <v>35</v>
      </c>
      <c r="D17" s="14" t="s">
        <v>36</v>
      </c>
      <c r="E17" s="13" t="s">
        <v>16</v>
      </c>
      <c r="F17" s="30">
        <v>17576.8</v>
      </c>
      <c r="G17" s="1"/>
      <c r="H17" s="6">
        <f t="shared" si="1"/>
        <v>0</v>
      </c>
      <c r="I17" s="14"/>
    </row>
    <row r="18" spans="1:9" ht="100.5" customHeight="1" x14ac:dyDescent="0.2">
      <c r="A18" s="13">
        <v>13</v>
      </c>
      <c r="B18" s="13" t="s">
        <v>57</v>
      </c>
      <c r="C18" s="14" t="s">
        <v>26</v>
      </c>
      <c r="D18" s="14" t="s">
        <v>113</v>
      </c>
      <c r="E18" s="13" t="s">
        <v>15</v>
      </c>
      <c r="F18" s="15">
        <v>1926.04</v>
      </c>
      <c r="G18" s="1"/>
      <c r="H18" s="6">
        <f t="shared" ref="H18:H42" si="2">ROUND(F18*ROUND(G18,2),0)</f>
        <v>0</v>
      </c>
      <c r="I18" s="14"/>
    </row>
    <row r="19" spans="1:9" ht="117.75" customHeight="1" x14ac:dyDescent="0.2">
      <c r="A19" s="13">
        <v>14</v>
      </c>
      <c r="B19" s="13" t="s">
        <v>61</v>
      </c>
      <c r="C19" s="14" t="s">
        <v>26</v>
      </c>
      <c r="D19" s="14" t="s">
        <v>39</v>
      </c>
      <c r="E19" s="13" t="s">
        <v>15</v>
      </c>
      <c r="F19" s="15">
        <v>1462.62</v>
      </c>
      <c r="G19" s="1"/>
      <c r="H19" s="6">
        <f t="shared" si="2"/>
        <v>0</v>
      </c>
      <c r="I19" s="14"/>
    </row>
    <row r="20" spans="1:9" ht="60.75" customHeight="1" x14ac:dyDescent="0.2">
      <c r="A20" s="13">
        <v>15</v>
      </c>
      <c r="B20" s="13" t="s">
        <v>37</v>
      </c>
      <c r="C20" s="14" t="s">
        <v>26</v>
      </c>
      <c r="D20" s="14" t="s">
        <v>38</v>
      </c>
      <c r="E20" s="13" t="s">
        <v>15</v>
      </c>
      <c r="F20" s="15">
        <v>685.5</v>
      </c>
      <c r="G20" s="1"/>
      <c r="H20" s="6">
        <f t="shared" si="2"/>
        <v>0</v>
      </c>
      <c r="I20" s="14"/>
    </row>
    <row r="21" spans="1:9" x14ac:dyDescent="0.2">
      <c r="A21" s="13" t="s">
        <v>24</v>
      </c>
      <c r="B21" s="13" t="s">
        <v>24</v>
      </c>
      <c r="C21" s="14" t="s">
        <v>45</v>
      </c>
      <c r="D21" s="14" t="s">
        <v>24</v>
      </c>
      <c r="E21" s="13" t="s">
        <v>24</v>
      </c>
      <c r="F21" s="15" t="s">
        <v>24</v>
      </c>
      <c r="G21" s="5"/>
      <c r="H21" s="6"/>
      <c r="I21" s="14"/>
    </row>
    <row r="22" spans="1:9" ht="111.75" customHeight="1" x14ac:dyDescent="0.2">
      <c r="A22" s="13">
        <v>16</v>
      </c>
      <c r="B22" s="13" t="s">
        <v>48</v>
      </c>
      <c r="C22" s="14" t="s">
        <v>46</v>
      </c>
      <c r="D22" s="14" t="s">
        <v>144</v>
      </c>
      <c r="E22" s="13" t="s">
        <v>11</v>
      </c>
      <c r="F22" s="15">
        <v>87795</v>
      </c>
      <c r="G22" s="1"/>
      <c r="H22" s="6">
        <f t="shared" si="2"/>
        <v>0</v>
      </c>
      <c r="I22" s="14"/>
    </row>
    <row r="23" spans="1:9" ht="114" customHeight="1" x14ac:dyDescent="0.2">
      <c r="A23" s="13">
        <v>17</v>
      </c>
      <c r="B23" s="13" t="s">
        <v>49</v>
      </c>
      <c r="C23" s="14" t="s">
        <v>46</v>
      </c>
      <c r="D23" s="14" t="s">
        <v>145</v>
      </c>
      <c r="E23" s="13" t="s">
        <v>11</v>
      </c>
      <c r="F23" s="15">
        <v>94666</v>
      </c>
      <c r="G23" s="1"/>
      <c r="H23" s="6">
        <f t="shared" si="2"/>
        <v>0</v>
      </c>
      <c r="I23" s="14"/>
    </row>
    <row r="24" spans="1:9" ht="105.75" customHeight="1" x14ac:dyDescent="0.2">
      <c r="A24" s="13">
        <v>18</v>
      </c>
      <c r="B24" s="13" t="s">
        <v>114</v>
      </c>
      <c r="C24" s="14" t="s">
        <v>46</v>
      </c>
      <c r="D24" s="14" t="s">
        <v>146</v>
      </c>
      <c r="E24" s="13" t="s">
        <v>11</v>
      </c>
      <c r="F24" s="15">
        <v>6680</v>
      </c>
      <c r="G24" s="1"/>
      <c r="H24" s="6">
        <f t="shared" si="2"/>
        <v>0</v>
      </c>
      <c r="I24" s="14"/>
    </row>
    <row r="25" spans="1:9" ht="97.5" customHeight="1" x14ac:dyDescent="0.2">
      <c r="A25" s="13">
        <v>19</v>
      </c>
      <c r="B25" s="13" t="s">
        <v>50</v>
      </c>
      <c r="C25" s="14" t="s">
        <v>51</v>
      </c>
      <c r="D25" s="14" t="s">
        <v>147</v>
      </c>
      <c r="E25" s="13" t="s">
        <v>11</v>
      </c>
      <c r="F25" s="15">
        <v>18730</v>
      </c>
      <c r="G25" s="1"/>
      <c r="H25" s="6">
        <f t="shared" si="2"/>
        <v>0</v>
      </c>
      <c r="I25" s="14"/>
    </row>
    <row r="26" spans="1:9" ht="96" customHeight="1" x14ac:dyDescent="0.2">
      <c r="A26" s="13">
        <v>20</v>
      </c>
      <c r="B26" s="13" t="s">
        <v>47</v>
      </c>
      <c r="C26" s="14" t="s">
        <v>46</v>
      </c>
      <c r="D26" s="14" t="s">
        <v>148</v>
      </c>
      <c r="E26" s="13" t="s">
        <v>11</v>
      </c>
      <c r="F26" s="15">
        <v>1624</v>
      </c>
      <c r="G26" s="1"/>
      <c r="H26" s="6">
        <f t="shared" si="2"/>
        <v>0</v>
      </c>
      <c r="I26" s="14"/>
    </row>
    <row r="27" spans="1:9" ht="102" customHeight="1" x14ac:dyDescent="0.2">
      <c r="A27" s="13">
        <v>21</v>
      </c>
      <c r="B27" s="13" t="s">
        <v>80</v>
      </c>
      <c r="C27" s="14" t="s">
        <v>46</v>
      </c>
      <c r="D27" s="14" t="s">
        <v>149</v>
      </c>
      <c r="E27" s="13" t="s">
        <v>11</v>
      </c>
      <c r="F27" s="15">
        <v>2615</v>
      </c>
      <c r="G27" s="1"/>
      <c r="H27" s="6">
        <f t="shared" si="2"/>
        <v>0</v>
      </c>
      <c r="I27" s="14"/>
    </row>
    <row r="28" spans="1:9" ht="75.75" customHeight="1" x14ac:dyDescent="0.2">
      <c r="A28" s="13">
        <v>22</v>
      </c>
      <c r="B28" s="13" t="s">
        <v>92</v>
      </c>
      <c r="C28" s="14" t="s">
        <v>46</v>
      </c>
      <c r="D28" s="14" t="s">
        <v>150</v>
      </c>
      <c r="E28" s="13" t="s">
        <v>11</v>
      </c>
      <c r="F28" s="15">
        <v>6680</v>
      </c>
      <c r="G28" s="1"/>
      <c r="H28" s="6">
        <f t="shared" si="2"/>
        <v>0</v>
      </c>
      <c r="I28" s="14"/>
    </row>
    <row r="29" spans="1:9" ht="75" customHeight="1" x14ac:dyDescent="0.2">
      <c r="A29" s="13">
        <v>23</v>
      </c>
      <c r="B29" s="13" t="s">
        <v>151</v>
      </c>
      <c r="C29" s="14" t="s">
        <v>152</v>
      </c>
      <c r="D29" s="14" t="s">
        <v>153</v>
      </c>
      <c r="E29" s="13" t="s">
        <v>11</v>
      </c>
      <c r="F29" s="15">
        <v>6680</v>
      </c>
      <c r="G29" s="1"/>
      <c r="H29" s="6">
        <f t="shared" si="2"/>
        <v>0</v>
      </c>
      <c r="I29" s="14"/>
    </row>
    <row r="30" spans="1:9" ht="60.75" customHeight="1" x14ac:dyDescent="0.2">
      <c r="A30" s="13">
        <v>24</v>
      </c>
      <c r="B30" s="13" t="s">
        <v>93</v>
      </c>
      <c r="C30" s="14" t="s">
        <v>94</v>
      </c>
      <c r="D30" s="14" t="s">
        <v>154</v>
      </c>
      <c r="E30" s="13" t="s">
        <v>11</v>
      </c>
      <c r="F30" s="15">
        <v>512</v>
      </c>
      <c r="G30" s="1"/>
      <c r="H30" s="6">
        <f t="shared" si="2"/>
        <v>0</v>
      </c>
      <c r="I30" s="14"/>
    </row>
    <row r="31" spans="1:9" x14ac:dyDescent="0.2">
      <c r="A31" s="13" t="s">
        <v>24</v>
      </c>
      <c r="B31" s="13" t="s">
        <v>24</v>
      </c>
      <c r="C31" s="14" t="s">
        <v>52</v>
      </c>
      <c r="D31" s="14" t="s">
        <v>24</v>
      </c>
      <c r="E31" s="13" t="s">
        <v>24</v>
      </c>
      <c r="F31" s="15" t="s">
        <v>24</v>
      </c>
      <c r="G31" s="5"/>
      <c r="H31" s="6"/>
      <c r="I31" s="14"/>
    </row>
    <row r="32" spans="1:9" ht="89.25" customHeight="1" x14ac:dyDescent="0.2">
      <c r="A32" s="13">
        <v>25</v>
      </c>
      <c r="B32" s="13" t="s">
        <v>17</v>
      </c>
      <c r="C32" s="14" t="s">
        <v>18</v>
      </c>
      <c r="D32" s="14" t="s">
        <v>155</v>
      </c>
      <c r="E32" s="13" t="s">
        <v>11</v>
      </c>
      <c r="F32" s="15">
        <v>5813</v>
      </c>
      <c r="G32" s="1"/>
      <c r="H32" s="6">
        <f t="shared" si="2"/>
        <v>0</v>
      </c>
      <c r="I32" s="14"/>
    </row>
    <row r="33" spans="1:9" ht="87" customHeight="1" x14ac:dyDescent="0.2">
      <c r="A33" s="13">
        <v>26</v>
      </c>
      <c r="B33" s="13" t="s">
        <v>20</v>
      </c>
      <c r="C33" s="14" t="s">
        <v>18</v>
      </c>
      <c r="D33" s="14" t="s">
        <v>120</v>
      </c>
      <c r="E33" s="13" t="s">
        <v>11</v>
      </c>
      <c r="F33" s="15">
        <v>9850.67</v>
      </c>
      <c r="G33" s="1"/>
      <c r="H33" s="6">
        <f t="shared" si="2"/>
        <v>0</v>
      </c>
      <c r="I33" s="14"/>
    </row>
    <row r="34" spans="1:9" ht="85.5" customHeight="1" x14ac:dyDescent="0.2">
      <c r="A34" s="13">
        <v>27</v>
      </c>
      <c r="B34" s="13" t="s">
        <v>19</v>
      </c>
      <c r="C34" s="14" t="s">
        <v>18</v>
      </c>
      <c r="D34" s="14" t="s">
        <v>121</v>
      </c>
      <c r="E34" s="13" t="s">
        <v>11</v>
      </c>
      <c r="F34" s="15">
        <v>1231.33</v>
      </c>
      <c r="G34" s="1"/>
      <c r="H34" s="6">
        <f t="shared" si="2"/>
        <v>0</v>
      </c>
      <c r="I34" s="14"/>
    </row>
    <row r="35" spans="1:9" ht="76.5" customHeight="1" x14ac:dyDescent="0.2">
      <c r="A35" s="13">
        <v>28</v>
      </c>
      <c r="B35" s="13" t="s">
        <v>81</v>
      </c>
      <c r="C35" s="14" t="s">
        <v>82</v>
      </c>
      <c r="D35" s="14" t="s">
        <v>122</v>
      </c>
      <c r="E35" s="13" t="s">
        <v>11</v>
      </c>
      <c r="F35" s="15">
        <v>2897</v>
      </c>
      <c r="G35" s="1"/>
      <c r="H35" s="6">
        <f t="shared" si="2"/>
        <v>0</v>
      </c>
      <c r="I35" s="14"/>
    </row>
    <row r="36" spans="1:9" ht="80.25" customHeight="1" x14ac:dyDescent="0.2">
      <c r="A36" s="13">
        <v>29</v>
      </c>
      <c r="B36" s="13" t="s">
        <v>156</v>
      </c>
      <c r="C36" s="14" t="s">
        <v>82</v>
      </c>
      <c r="D36" s="14" t="s">
        <v>157</v>
      </c>
      <c r="E36" s="13" t="s">
        <v>11</v>
      </c>
      <c r="F36" s="15">
        <v>13153</v>
      </c>
      <c r="G36" s="1"/>
      <c r="H36" s="6">
        <f t="shared" si="2"/>
        <v>0</v>
      </c>
      <c r="I36" s="14"/>
    </row>
    <row r="37" spans="1:9" ht="87" customHeight="1" x14ac:dyDescent="0.2">
      <c r="A37" s="13">
        <v>30</v>
      </c>
      <c r="B37" s="13" t="s">
        <v>53</v>
      </c>
      <c r="C37" s="14" t="s">
        <v>54</v>
      </c>
      <c r="D37" s="14" t="s">
        <v>158</v>
      </c>
      <c r="E37" s="13" t="s">
        <v>14</v>
      </c>
      <c r="F37" s="15">
        <v>11831</v>
      </c>
      <c r="G37" s="1"/>
      <c r="H37" s="6">
        <f t="shared" si="2"/>
        <v>0</v>
      </c>
      <c r="I37" s="14"/>
    </row>
    <row r="38" spans="1:9" ht="98.25" customHeight="1" x14ac:dyDescent="0.2">
      <c r="A38" s="13">
        <v>31</v>
      </c>
      <c r="B38" s="13" t="s">
        <v>55</v>
      </c>
      <c r="C38" s="14" t="s">
        <v>54</v>
      </c>
      <c r="D38" s="14" t="s">
        <v>159</v>
      </c>
      <c r="E38" s="13" t="s">
        <v>14</v>
      </c>
      <c r="F38" s="15">
        <v>758</v>
      </c>
      <c r="G38" s="1"/>
      <c r="H38" s="6">
        <f t="shared" si="2"/>
        <v>0</v>
      </c>
      <c r="I38" s="14"/>
    </row>
    <row r="39" spans="1:9" ht="93.75" customHeight="1" x14ac:dyDescent="0.2">
      <c r="A39" s="13">
        <v>32</v>
      </c>
      <c r="B39" s="13" t="s">
        <v>56</v>
      </c>
      <c r="C39" s="14" t="s">
        <v>54</v>
      </c>
      <c r="D39" s="14" t="s">
        <v>160</v>
      </c>
      <c r="E39" s="13" t="s">
        <v>14</v>
      </c>
      <c r="F39" s="15">
        <v>3265</v>
      </c>
      <c r="G39" s="1"/>
      <c r="H39" s="6">
        <f t="shared" si="2"/>
        <v>0</v>
      </c>
      <c r="I39" s="14"/>
    </row>
    <row r="40" spans="1:9" ht="107.25" customHeight="1" x14ac:dyDescent="0.2">
      <c r="A40" s="13">
        <v>33</v>
      </c>
      <c r="B40" s="13" t="s">
        <v>95</v>
      </c>
      <c r="C40" s="14" t="s">
        <v>54</v>
      </c>
      <c r="D40" s="14" t="s">
        <v>161</v>
      </c>
      <c r="E40" s="13" t="s">
        <v>14</v>
      </c>
      <c r="F40" s="15">
        <v>1350</v>
      </c>
      <c r="G40" s="1"/>
      <c r="H40" s="6">
        <f t="shared" si="2"/>
        <v>0</v>
      </c>
      <c r="I40" s="14"/>
    </row>
    <row r="41" spans="1:9" x14ac:dyDescent="0.2">
      <c r="A41" s="13" t="s">
        <v>24</v>
      </c>
      <c r="B41" s="13" t="s">
        <v>24</v>
      </c>
      <c r="C41" s="14" t="s">
        <v>67</v>
      </c>
      <c r="D41" s="14" t="s">
        <v>24</v>
      </c>
      <c r="E41" s="13" t="s">
        <v>24</v>
      </c>
      <c r="F41" s="15" t="s">
        <v>24</v>
      </c>
      <c r="G41" s="5"/>
      <c r="H41" s="6"/>
      <c r="I41" s="14"/>
    </row>
    <row r="42" spans="1:9" ht="153" customHeight="1" x14ac:dyDescent="0.2">
      <c r="A42" s="13">
        <v>34</v>
      </c>
      <c r="B42" s="13" t="s">
        <v>115</v>
      </c>
      <c r="C42" s="14" t="s">
        <v>123</v>
      </c>
      <c r="D42" s="14" t="s">
        <v>116</v>
      </c>
      <c r="E42" s="13" t="s">
        <v>41</v>
      </c>
      <c r="F42" s="29">
        <v>340</v>
      </c>
      <c r="G42" s="1"/>
      <c r="H42" s="6">
        <f t="shared" si="2"/>
        <v>0</v>
      </c>
      <c r="I42" s="14"/>
    </row>
    <row r="43" spans="1:9" ht="148.5" customHeight="1" x14ac:dyDescent="0.2">
      <c r="A43" s="13">
        <v>35</v>
      </c>
      <c r="B43" s="13" t="s">
        <v>117</v>
      </c>
      <c r="C43" s="14" t="s">
        <v>124</v>
      </c>
      <c r="D43" s="14" t="s">
        <v>125</v>
      </c>
      <c r="E43" s="13" t="s">
        <v>41</v>
      </c>
      <c r="F43" s="29">
        <v>49</v>
      </c>
      <c r="G43" s="1"/>
      <c r="H43" s="6">
        <f t="shared" si="1"/>
        <v>0</v>
      </c>
      <c r="I43" s="14"/>
    </row>
    <row r="44" spans="1:9" x14ac:dyDescent="0.2">
      <c r="A44" s="13" t="s">
        <v>24</v>
      </c>
      <c r="B44" s="13" t="s">
        <v>24</v>
      </c>
      <c r="C44" s="14" t="s">
        <v>83</v>
      </c>
      <c r="D44" s="14" t="s">
        <v>24</v>
      </c>
      <c r="E44" s="13" t="s">
        <v>24</v>
      </c>
      <c r="F44" s="15" t="s">
        <v>24</v>
      </c>
      <c r="G44" s="5"/>
      <c r="H44" s="6"/>
      <c r="I44" s="14"/>
    </row>
    <row r="45" spans="1:9" ht="132.75" customHeight="1" x14ac:dyDescent="0.2">
      <c r="A45" s="13">
        <v>36</v>
      </c>
      <c r="B45" s="13" t="s">
        <v>34</v>
      </c>
      <c r="C45" s="14" t="s">
        <v>62</v>
      </c>
      <c r="D45" s="14" t="s">
        <v>84</v>
      </c>
      <c r="E45" s="13" t="s">
        <v>23</v>
      </c>
      <c r="F45" s="29">
        <v>102</v>
      </c>
      <c r="G45" s="1"/>
      <c r="H45" s="6">
        <f t="shared" ref="H45:H46" si="3">ROUND(F45*ROUND(G45,2),0)</f>
        <v>0</v>
      </c>
      <c r="I45" s="14"/>
    </row>
    <row r="46" spans="1:9" ht="135" customHeight="1" x14ac:dyDescent="0.2">
      <c r="A46" s="13">
        <v>37</v>
      </c>
      <c r="B46" s="13" t="s">
        <v>58</v>
      </c>
      <c r="C46" s="14" t="s">
        <v>162</v>
      </c>
      <c r="D46" s="14" t="s">
        <v>59</v>
      </c>
      <c r="E46" s="13" t="s">
        <v>27</v>
      </c>
      <c r="F46" s="29">
        <v>11</v>
      </c>
      <c r="G46" s="1"/>
      <c r="H46" s="6">
        <f t="shared" si="3"/>
        <v>0</v>
      </c>
      <c r="I46" s="14"/>
    </row>
    <row r="47" spans="1:9" ht="126" customHeight="1" x14ac:dyDescent="0.2">
      <c r="A47" s="13">
        <v>38</v>
      </c>
      <c r="B47" s="13" t="s">
        <v>60</v>
      </c>
      <c r="C47" s="14" t="s">
        <v>96</v>
      </c>
      <c r="D47" s="14" t="s">
        <v>118</v>
      </c>
      <c r="E47" s="13" t="s">
        <v>27</v>
      </c>
      <c r="F47" s="29">
        <v>68</v>
      </c>
      <c r="G47" s="1"/>
      <c r="H47" s="6">
        <f t="shared" ref="H47:H57" si="4">ROUND(F47*ROUND(G47,2),0)</f>
        <v>0</v>
      </c>
      <c r="I47" s="14"/>
    </row>
    <row r="48" spans="1:9" ht="97.5" customHeight="1" x14ac:dyDescent="0.2">
      <c r="A48" s="13">
        <v>39</v>
      </c>
      <c r="B48" s="13" t="s">
        <v>64</v>
      </c>
      <c r="C48" s="14" t="s">
        <v>65</v>
      </c>
      <c r="D48" s="14" t="s">
        <v>66</v>
      </c>
      <c r="E48" s="13" t="s">
        <v>11</v>
      </c>
      <c r="F48" s="15">
        <v>162.5</v>
      </c>
      <c r="G48" s="1"/>
      <c r="H48" s="6">
        <f t="shared" si="4"/>
        <v>0</v>
      </c>
      <c r="I48" s="14"/>
    </row>
    <row r="49" spans="1:9" x14ac:dyDescent="0.2">
      <c r="A49" s="13" t="s">
        <v>24</v>
      </c>
      <c r="B49" s="13" t="s">
        <v>24</v>
      </c>
      <c r="C49" s="14" t="s">
        <v>163</v>
      </c>
      <c r="D49" s="14" t="s">
        <v>24</v>
      </c>
      <c r="E49" s="13" t="s">
        <v>24</v>
      </c>
      <c r="F49" s="15" t="s">
        <v>24</v>
      </c>
      <c r="G49" s="5"/>
      <c r="H49" s="6"/>
      <c r="I49" s="14"/>
    </row>
    <row r="50" spans="1:9" ht="87.75" customHeight="1" x14ac:dyDescent="0.2">
      <c r="A50" s="13">
        <v>40</v>
      </c>
      <c r="B50" s="13" t="s">
        <v>112</v>
      </c>
      <c r="C50" s="14" t="s">
        <v>164</v>
      </c>
      <c r="D50" s="14" t="s">
        <v>165</v>
      </c>
      <c r="E50" s="13" t="s">
        <v>14</v>
      </c>
      <c r="F50" s="15">
        <v>753.9</v>
      </c>
      <c r="G50" s="1"/>
      <c r="H50" s="6">
        <f t="shared" si="4"/>
        <v>0</v>
      </c>
      <c r="I50" s="14"/>
    </row>
    <row r="51" spans="1:9" ht="112.5" customHeight="1" x14ac:dyDescent="0.2">
      <c r="A51" s="13">
        <v>41</v>
      </c>
      <c r="B51" s="13" t="s">
        <v>166</v>
      </c>
      <c r="C51" s="14" t="s">
        <v>167</v>
      </c>
      <c r="D51" s="14" t="s">
        <v>168</v>
      </c>
      <c r="E51" s="13" t="s">
        <v>14</v>
      </c>
      <c r="F51" s="15">
        <v>753.9</v>
      </c>
      <c r="G51" s="1"/>
      <c r="H51" s="6">
        <f t="shared" si="4"/>
        <v>0</v>
      </c>
      <c r="I51" s="14"/>
    </row>
    <row r="52" spans="1:9" ht="76.5" customHeight="1" x14ac:dyDescent="0.2">
      <c r="A52" s="13">
        <v>42</v>
      </c>
      <c r="B52" s="13" t="s">
        <v>169</v>
      </c>
      <c r="C52" s="14" t="s">
        <v>170</v>
      </c>
      <c r="D52" s="14" t="s">
        <v>171</v>
      </c>
      <c r="E52" s="13" t="s">
        <v>16</v>
      </c>
      <c r="F52" s="30">
        <v>0.39800000000000002</v>
      </c>
      <c r="G52" s="1"/>
      <c r="H52" s="6">
        <f t="shared" si="4"/>
        <v>0</v>
      </c>
      <c r="I52" s="14"/>
    </row>
    <row r="53" spans="1:9" ht="75.75" customHeight="1" x14ac:dyDescent="0.2">
      <c r="A53" s="13">
        <v>43</v>
      </c>
      <c r="B53" s="13" t="s">
        <v>172</v>
      </c>
      <c r="C53" s="14" t="s">
        <v>170</v>
      </c>
      <c r="D53" s="14" t="s">
        <v>173</v>
      </c>
      <c r="E53" s="13" t="s">
        <v>16</v>
      </c>
      <c r="F53" s="30">
        <v>1.591</v>
      </c>
      <c r="G53" s="1"/>
      <c r="H53" s="6">
        <f t="shared" si="4"/>
        <v>0</v>
      </c>
      <c r="I53" s="14"/>
    </row>
    <row r="54" spans="1:9" ht="77.25" customHeight="1" x14ac:dyDescent="0.2">
      <c r="A54" s="13">
        <v>44</v>
      </c>
      <c r="B54" s="13" t="s">
        <v>174</v>
      </c>
      <c r="C54" s="14" t="s">
        <v>175</v>
      </c>
      <c r="D54" s="14" t="s">
        <v>176</v>
      </c>
      <c r="E54" s="13" t="s">
        <v>63</v>
      </c>
      <c r="F54" s="29">
        <v>1006</v>
      </c>
      <c r="G54" s="1"/>
      <c r="H54" s="6">
        <f t="shared" si="4"/>
        <v>0</v>
      </c>
      <c r="I54" s="14"/>
    </row>
    <row r="55" spans="1:9" ht="62.25" customHeight="1" x14ac:dyDescent="0.2">
      <c r="A55" s="13">
        <v>45</v>
      </c>
      <c r="B55" s="13" t="s">
        <v>177</v>
      </c>
      <c r="C55" s="14" t="s">
        <v>178</v>
      </c>
      <c r="D55" s="14" t="s">
        <v>179</v>
      </c>
      <c r="E55" s="13" t="s">
        <v>15</v>
      </c>
      <c r="F55" s="15">
        <v>42.41</v>
      </c>
      <c r="G55" s="1"/>
      <c r="H55" s="6">
        <f t="shared" si="4"/>
        <v>0</v>
      </c>
      <c r="I55" s="14"/>
    </row>
    <row r="56" spans="1:9" ht="126" customHeight="1" x14ac:dyDescent="0.2">
      <c r="A56" s="13">
        <v>46</v>
      </c>
      <c r="B56" s="13" t="s">
        <v>109</v>
      </c>
      <c r="C56" s="14" t="s">
        <v>180</v>
      </c>
      <c r="D56" s="14" t="s">
        <v>181</v>
      </c>
      <c r="E56" s="13" t="s">
        <v>11</v>
      </c>
      <c r="F56" s="15">
        <v>890</v>
      </c>
      <c r="G56" s="1"/>
      <c r="H56" s="6">
        <f t="shared" si="4"/>
        <v>0</v>
      </c>
      <c r="I56" s="14"/>
    </row>
    <row r="57" spans="1:9" ht="130.5" customHeight="1" x14ac:dyDescent="0.2">
      <c r="A57" s="13">
        <v>47</v>
      </c>
      <c r="B57" s="13" t="s">
        <v>22</v>
      </c>
      <c r="C57" s="14" t="s">
        <v>182</v>
      </c>
      <c r="D57" s="14" t="s">
        <v>183</v>
      </c>
      <c r="E57" s="13" t="s">
        <v>15</v>
      </c>
      <c r="F57" s="15">
        <v>9</v>
      </c>
      <c r="G57" s="1"/>
      <c r="H57" s="6">
        <f t="shared" si="4"/>
        <v>0</v>
      </c>
      <c r="I57" s="14"/>
    </row>
    <row r="58" spans="1:9" ht="30" customHeight="1" x14ac:dyDescent="0.2">
      <c r="A58" s="19" t="s">
        <v>21</v>
      </c>
      <c r="B58" s="20"/>
      <c r="C58" s="20"/>
      <c r="D58" s="20"/>
      <c r="E58" s="20"/>
      <c r="F58" s="20"/>
      <c r="G58" s="21"/>
      <c r="H58" s="8">
        <f>SUM(H6:H57)</f>
        <v>0</v>
      </c>
      <c r="I58" s="7"/>
    </row>
    <row r="59" spans="1:9" x14ac:dyDescent="0.2">
      <c r="A59" s="9"/>
      <c r="B59" s="9"/>
      <c r="C59" s="10"/>
      <c r="D59" s="10"/>
      <c r="E59" s="9"/>
      <c r="F59" s="9"/>
      <c r="G59" s="11"/>
      <c r="H59" s="9"/>
      <c r="I59" s="10"/>
    </row>
    <row r="60" spans="1:9" x14ac:dyDescent="0.2">
      <c r="A60" s="9"/>
      <c r="B60" s="9"/>
      <c r="C60" s="10"/>
      <c r="D60" s="10"/>
      <c r="E60" s="9"/>
      <c r="F60" s="9"/>
      <c r="G60" s="11"/>
      <c r="H60" s="2"/>
      <c r="I60" s="3"/>
    </row>
  </sheetData>
  <sheetProtection algorithmName="SHA-512" hashValue="kC/xXxg0qYkonOxedbIjY+u4m5m9iEdC9LpqnqDNDOcvLBIXoPAFXXGkjdtSxVeRI25smoB+2c9bvguj9fSsuA==" saltValue="nHTesXwUE3XFAhiEkkW5dA==" spinCount="100000" sheet="1" objects="1" scenarios="1"/>
  <protectedRanges>
    <protectedRange sqref="G6:G57" name="综合单价"/>
  </protectedRanges>
  <mergeCells count="9">
    <mergeCell ref="A1:I1"/>
    <mergeCell ref="A3:A4"/>
    <mergeCell ref="B3:B4"/>
    <mergeCell ref="C3:C4"/>
    <mergeCell ref="D3:D4"/>
    <mergeCell ref="E3:E4"/>
    <mergeCell ref="F3:F4"/>
    <mergeCell ref="G3:I3"/>
    <mergeCell ref="A58:G58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A048-FA84-40F8-A624-68001EEC6771}">
  <dimension ref="A1:I25"/>
  <sheetViews>
    <sheetView tabSelected="1" view="pageBreakPreview" zoomScale="85" zoomScaleSheetLayoutView="85" workbookViewId="0">
      <selection activeCell="H8" sqref="H8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4.25" customHeight="1" x14ac:dyDescent="0.2">
      <c r="A2" s="17" t="s">
        <v>133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3" t="s">
        <v>7</v>
      </c>
      <c r="H3" s="24"/>
      <c r="I3" s="25"/>
    </row>
    <row r="4" spans="1:9" ht="14.25" customHeight="1" x14ac:dyDescent="0.2">
      <c r="A4" s="27"/>
      <c r="B4" s="27"/>
      <c r="C4" s="27"/>
      <c r="D4" s="27"/>
      <c r="E4" s="27"/>
      <c r="F4" s="27"/>
      <c r="G4" s="5" t="s">
        <v>8</v>
      </c>
      <c r="H4" s="6" t="s">
        <v>9</v>
      </c>
      <c r="I4" s="6" t="s">
        <v>10</v>
      </c>
    </row>
    <row r="5" spans="1:9" x14ac:dyDescent="0.2">
      <c r="A5" s="6" t="s">
        <v>24</v>
      </c>
      <c r="B5" s="6" t="s">
        <v>24</v>
      </c>
      <c r="C5" s="7" t="s">
        <v>68</v>
      </c>
      <c r="D5" s="7" t="s">
        <v>24</v>
      </c>
      <c r="E5" s="6" t="s">
        <v>24</v>
      </c>
      <c r="F5" s="5" t="s">
        <v>24</v>
      </c>
      <c r="G5" s="5"/>
      <c r="H5" s="6"/>
      <c r="I5" s="7"/>
    </row>
    <row r="6" spans="1:9" ht="84.75" customHeight="1" x14ac:dyDescent="0.2">
      <c r="A6" s="6">
        <v>1</v>
      </c>
      <c r="B6" s="6" t="s">
        <v>76</v>
      </c>
      <c r="C6" s="7" t="s">
        <v>77</v>
      </c>
      <c r="D6" s="7" t="s">
        <v>185</v>
      </c>
      <c r="E6" s="6" t="s">
        <v>23</v>
      </c>
      <c r="F6" s="12">
        <v>100</v>
      </c>
      <c r="G6" s="1"/>
      <c r="H6" s="6">
        <f t="shared" ref="H6:H22" si="0">ROUND(F6*ROUND(G6,2),0)</f>
        <v>0</v>
      </c>
      <c r="I6" s="7"/>
    </row>
    <row r="7" spans="1:9" ht="84.75" customHeight="1" x14ac:dyDescent="0.2">
      <c r="A7" s="13">
        <v>2</v>
      </c>
      <c r="B7" s="13" t="s">
        <v>78</v>
      </c>
      <c r="C7" s="14" t="s">
        <v>77</v>
      </c>
      <c r="D7" s="14" t="s">
        <v>186</v>
      </c>
      <c r="E7" s="13" t="s">
        <v>23</v>
      </c>
      <c r="F7" s="29">
        <v>70</v>
      </c>
      <c r="G7" s="1"/>
      <c r="H7" s="6">
        <f t="shared" si="0"/>
        <v>0</v>
      </c>
      <c r="I7" s="14"/>
    </row>
    <row r="8" spans="1:9" ht="87" customHeight="1" x14ac:dyDescent="0.2">
      <c r="A8" s="13">
        <v>3</v>
      </c>
      <c r="B8" s="13" t="s">
        <v>72</v>
      </c>
      <c r="C8" s="14" t="s">
        <v>69</v>
      </c>
      <c r="D8" s="14" t="s">
        <v>97</v>
      </c>
      <c r="E8" s="13" t="s">
        <v>14</v>
      </c>
      <c r="F8" s="15">
        <v>13846</v>
      </c>
      <c r="G8" s="1"/>
      <c r="H8" s="6">
        <f t="shared" si="0"/>
        <v>0</v>
      </c>
      <c r="I8" s="14"/>
    </row>
    <row r="9" spans="1:9" ht="81.75" customHeight="1" x14ac:dyDescent="0.2">
      <c r="A9" s="13">
        <v>4</v>
      </c>
      <c r="B9" s="13" t="s">
        <v>98</v>
      </c>
      <c r="C9" s="14" t="s">
        <v>69</v>
      </c>
      <c r="D9" s="14" t="s">
        <v>99</v>
      </c>
      <c r="E9" s="13" t="s">
        <v>14</v>
      </c>
      <c r="F9" s="15">
        <v>2069</v>
      </c>
      <c r="G9" s="1"/>
      <c r="H9" s="6">
        <f t="shared" si="0"/>
        <v>0</v>
      </c>
      <c r="I9" s="14"/>
    </row>
    <row r="10" spans="1:9" ht="90.75" customHeight="1" x14ac:dyDescent="0.2">
      <c r="A10" s="13">
        <v>5</v>
      </c>
      <c r="B10" s="13" t="s">
        <v>70</v>
      </c>
      <c r="C10" s="14" t="s">
        <v>69</v>
      </c>
      <c r="D10" s="14" t="s">
        <v>100</v>
      </c>
      <c r="E10" s="13" t="s">
        <v>14</v>
      </c>
      <c r="F10" s="15">
        <v>673.5</v>
      </c>
      <c r="G10" s="1"/>
      <c r="H10" s="6">
        <f t="shared" si="0"/>
        <v>0</v>
      </c>
      <c r="I10" s="14"/>
    </row>
    <row r="11" spans="1:9" ht="81" customHeight="1" x14ac:dyDescent="0.2">
      <c r="A11" s="13">
        <v>6</v>
      </c>
      <c r="B11" s="13" t="s">
        <v>71</v>
      </c>
      <c r="C11" s="14" t="s">
        <v>69</v>
      </c>
      <c r="D11" s="14" t="s">
        <v>102</v>
      </c>
      <c r="E11" s="13" t="s">
        <v>14</v>
      </c>
      <c r="F11" s="15">
        <v>7575</v>
      </c>
      <c r="G11" s="1"/>
      <c r="H11" s="6">
        <f t="shared" si="0"/>
        <v>0</v>
      </c>
      <c r="I11" s="14"/>
    </row>
    <row r="12" spans="1:9" ht="95.25" customHeight="1" x14ac:dyDescent="0.2">
      <c r="A12" s="13">
        <v>7</v>
      </c>
      <c r="B12" s="13" t="s">
        <v>85</v>
      </c>
      <c r="C12" s="14" t="s">
        <v>69</v>
      </c>
      <c r="D12" s="14" t="s">
        <v>101</v>
      </c>
      <c r="E12" s="13" t="s">
        <v>14</v>
      </c>
      <c r="F12" s="15">
        <v>10170</v>
      </c>
      <c r="G12" s="1"/>
      <c r="H12" s="6">
        <f t="shared" si="0"/>
        <v>0</v>
      </c>
      <c r="I12" s="14"/>
    </row>
    <row r="13" spans="1:9" ht="93.75" customHeight="1" x14ac:dyDescent="0.2">
      <c r="A13" s="13">
        <v>8</v>
      </c>
      <c r="B13" s="13" t="s">
        <v>86</v>
      </c>
      <c r="C13" s="14" t="s">
        <v>69</v>
      </c>
      <c r="D13" s="14" t="s">
        <v>187</v>
      </c>
      <c r="E13" s="13" t="s">
        <v>11</v>
      </c>
      <c r="F13" s="15">
        <v>2415</v>
      </c>
      <c r="G13" s="1"/>
      <c r="H13" s="6">
        <f t="shared" si="0"/>
        <v>0</v>
      </c>
      <c r="I13" s="14"/>
    </row>
    <row r="14" spans="1:9" ht="102.75" customHeight="1" x14ac:dyDescent="0.2">
      <c r="A14" s="13">
        <v>9</v>
      </c>
      <c r="B14" s="13" t="s">
        <v>73</v>
      </c>
      <c r="C14" s="14" t="s">
        <v>74</v>
      </c>
      <c r="D14" s="14" t="s">
        <v>188</v>
      </c>
      <c r="E14" s="13" t="s">
        <v>11</v>
      </c>
      <c r="F14" s="15">
        <v>4084</v>
      </c>
      <c r="G14" s="1"/>
      <c r="H14" s="6">
        <f t="shared" si="0"/>
        <v>0</v>
      </c>
      <c r="I14" s="14"/>
    </row>
    <row r="15" spans="1:9" ht="87.75" customHeight="1" x14ac:dyDescent="0.2">
      <c r="A15" s="13">
        <v>10</v>
      </c>
      <c r="B15" s="13" t="s">
        <v>103</v>
      </c>
      <c r="C15" s="14" t="s">
        <v>69</v>
      </c>
      <c r="D15" s="14" t="s">
        <v>189</v>
      </c>
      <c r="E15" s="13" t="s">
        <v>11</v>
      </c>
      <c r="F15" s="15">
        <v>37</v>
      </c>
      <c r="G15" s="1"/>
      <c r="H15" s="6">
        <f t="shared" si="0"/>
        <v>0</v>
      </c>
      <c r="I15" s="14"/>
    </row>
    <row r="16" spans="1:9" ht="57" customHeight="1" x14ac:dyDescent="0.2">
      <c r="A16" s="13">
        <v>11</v>
      </c>
      <c r="B16" s="13" t="s">
        <v>105</v>
      </c>
      <c r="C16" s="14" t="s">
        <v>77</v>
      </c>
      <c r="D16" s="14" t="s">
        <v>106</v>
      </c>
      <c r="E16" s="13" t="s">
        <v>23</v>
      </c>
      <c r="F16" s="29">
        <v>90</v>
      </c>
      <c r="G16" s="1"/>
      <c r="H16" s="6">
        <f t="shared" si="0"/>
        <v>0</v>
      </c>
      <c r="I16" s="14"/>
    </row>
    <row r="17" spans="1:9" ht="81" customHeight="1" x14ac:dyDescent="0.2">
      <c r="A17" s="13">
        <v>12</v>
      </c>
      <c r="B17" s="13" t="s">
        <v>75</v>
      </c>
      <c r="C17" s="14" t="s">
        <v>69</v>
      </c>
      <c r="D17" s="14" t="s">
        <v>126</v>
      </c>
      <c r="E17" s="13" t="s">
        <v>14</v>
      </c>
      <c r="F17" s="15">
        <v>304</v>
      </c>
      <c r="G17" s="1"/>
      <c r="H17" s="6">
        <f t="shared" si="0"/>
        <v>0</v>
      </c>
      <c r="I17" s="14"/>
    </row>
    <row r="18" spans="1:9" ht="60" customHeight="1" x14ac:dyDescent="0.2">
      <c r="A18" s="13">
        <v>13</v>
      </c>
      <c r="B18" s="13" t="s">
        <v>87</v>
      </c>
      <c r="C18" s="14" t="s">
        <v>77</v>
      </c>
      <c r="D18" s="14" t="s">
        <v>127</v>
      </c>
      <c r="E18" s="13" t="s">
        <v>104</v>
      </c>
      <c r="F18" s="29">
        <v>1</v>
      </c>
      <c r="G18" s="1"/>
      <c r="H18" s="6">
        <f t="shared" si="0"/>
        <v>0</v>
      </c>
      <c r="I18" s="14"/>
    </row>
    <row r="19" spans="1:9" ht="60" customHeight="1" x14ac:dyDescent="0.2">
      <c r="A19" s="13">
        <v>14</v>
      </c>
      <c r="B19" s="13" t="s">
        <v>128</v>
      </c>
      <c r="C19" s="14" t="s">
        <v>77</v>
      </c>
      <c r="D19" s="14" t="s">
        <v>129</v>
      </c>
      <c r="E19" s="13" t="s">
        <v>104</v>
      </c>
      <c r="F19" s="29">
        <v>25</v>
      </c>
      <c r="G19" s="1"/>
      <c r="H19" s="6">
        <f t="shared" si="0"/>
        <v>0</v>
      </c>
      <c r="I19" s="14"/>
    </row>
    <row r="20" spans="1:9" ht="60" customHeight="1" x14ac:dyDescent="0.2">
      <c r="A20" s="13">
        <v>15</v>
      </c>
      <c r="B20" s="13" t="s">
        <v>130</v>
      </c>
      <c r="C20" s="14" t="s">
        <v>77</v>
      </c>
      <c r="D20" s="14" t="s">
        <v>131</v>
      </c>
      <c r="E20" s="13" t="s">
        <v>104</v>
      </c>
      <c r="F20" s="29">
        <v>14</v>
      </c>
      <c r="G20" s="1"/>
      <c r="H20" s="6">
        <f t="shared" si="0"/>
        <v>0</v>
      </c>
      <c r="I20" s="14"/>
    </row>
    <row r="21" spans="1:9" ht="81.75" customHeight="1" x14ac:dyDescent="0.2">
      <c r="A21" s="13">
        <v>16</v>
      </c>
      <c r="B21" s="13" t="s">
        <v>107</v>
      </c>
      <c r="C21" s="14" t="s">
        <v>69</v>
      </c>
      <c r="D21" s="14" t="s">
        <v>132</v>
      </c>
      <c r="E21" s="13" t="s">
        <v>14</v>
      </c>
      <c r="F21" s="15">
        <v>1850</v>
      </c>
      <c r="G21" s="1"/>
      <c r="H21" s="6">
        <f t="shared" si="0"/>
        <v>0</v>
      </c>
      <c r="I21" s="14"/>
    </row>
    <row r="22" spans="1:9" ht="60" customHeight="1" x14ac:dyDescent="0.2">
      <c r="A22" s="13">
        <v>17</v>
      </c>
      <c r="B22" s="13" t="s">
        <v>108</v>
      </c>
      <c r="C22" s="14" t="s">
        <v>88</v>
      </c>
      <c r="D22" s="14" t="s">
        <v>89</v>
      </c>
      <c r="E22" s="13" t="s">
        <v>23</v>
      </c>
      <c r="F22" s="29">
        <v>40</v>
      </c>
      <c r="G22" s="1"/>
      <c r="H22" s="6">
        <f t="shared" si="0"/>
        <v>0</v>
      </c>
      <c r="I22" s="14"/>
    </row>
    <row r="23" spans="1:9" ht="30" customHeight="1" x14ac:dyDescent="0.2">
      <c r="A23" s="19" t="s">
        <v>21</v>
      </c>
      <c r="B23" s="20"/>
      <c r="C23" s="20"/>
      <c r="D23" s="20"/>
      <c r="E23" s="20"/>
      <c r="F23" s="20"/>
      <c r="G23" s="21"/>
      <c r="H23" s="8">
        <f>SUM(H5:H22)</f>
        <v>0</v>
      </c>
      <c r="I23" s="7"/>
    </row>
    <row r="24" spans="1:9" x14ac:dyDescent="0.2">
      <c r="A24" s="9"/>
      <c r="B24" s="9"/>
      <c r="C24" s="10"/>
      <c r="D24" s="10"/>
      <c r="E24" s="9"/>
      <c r="F24" s="9"/>
      <c r="G24" s="11"/>
      <c r="H24" s="9"/>
      <c r="I24" s="10"/>
    </row>
    <row r="25" spans="1:9" x14ac:dyDescent="0.2">
      <c r="A25" s="9"/>
      <c r="B25" s="9"/>
      <c r="C25" s="10"/>
      <c r="D25" s="10"/>
      <c r="E25" s="9"/>
      <c r="F25" s="9"/>
      <c r="G25" s="11"/>
      <c r="H25" s="2"/>
      <c r="I25" s="3"/>
    </row>
  </sheetData>
  <sheetProtection algorithmName="SHA-512" hashValue="q4ax83w5Djftj+t6cX22lI09rzbwGXccSoQVp7rc+MzQZQHsW/oVv71NSU4566qwGxJrJ2Ae4Qj8YlLm14IQ4Q==" saltValue="awqg5NcyhiIBUH2VH8ITYg==" spinCount="100000" sheet="1" objects="1" scenarios="1"/>
  <protectedRanges>
    <protectedRange sqref="G5:G22" name="综合单价"/>
  </protectedRanges>
  <mergeCells count="9">
    <mergeCell ref="A23:G23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成寿寺路（南四环东路--亦庄西环北路）-道路及排水</vt:lpstr>
      <vt:lpstr>成寿寺路（南四环东路--亦庄西环北路）-交通工程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2019-04-01T07:50:31Z</dcterms:modified>
</cp:coreProperties>
</file>