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D13681D6-D572-4E34-BA4A-643FDFFFBC4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静安西街-道路及排水" sheetId="1" r:id="rId1"/>
    <sheet name="静安西街-交通工程" sheetId="16" r:id="rId2"/>
    <sheet name="柳芳北街-道路及排水" sheetId="17" r:id="rId3"/>
    <sheet name="柳芳北街-交通工程" sheetId="18" r:id="rId4"/>
    <sheet name="香河园路-道路及排水 " sheetId="19" r:id="rId5"/>
    <sheet name="香河园路-交通工程" sheetId="20" r:id="rId6"/>
    <sheet name="香河园路-桥梁工程" sheetId="21" r:id="rId7"/>
  </sheets>
  <definedNames>
    <definedName name="_xlnm._FilterDatabase" localSheetId="0" hidden="1">'静安西街-道路及排水'!$A$5:$I$41</definedName>
    <definedName name="_xlnm._FilterDatabase" localSheetId="1" hidden="1">'静安西街-交通工程'!$A$5:$I$16</definedName>
    <definedName name="_xlnm._FilterDatabase" localSheetId="2" hidden="1">'柳芳北街-道路及排水'!$A$5:$I$39</definedName>
    <definedName name="_xlnm._FilterDatabase" localSheetId="3" hidden="1">'柳芳北街-交通工程'!$A$5:$I$21</definedName>
    <definedName name="_xlnm._FilterDatabase" localSheetId="4" hidden="1">'香河园路-道路及排水 '!$A$5:$I$56</definedName>
    <definedName name="_xlnm._FilterDatabase" localSheetId="5" hidden="1">'香河园路-交通工程'!$A$5:$I$28</definedName>
    <definedName name="_xlnm._FilterDatabase" localSheetId="6" hidden="1">'香河园路-桥梁工程'!$A$5:$I$21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0" l="1"/>
  <c r="H15" i="20"/>
  <c r="H16" i="20"/>
  <c r="H17" i="20"/>
  <c r="H18" i="20"/>
  <c r="H19" i="20"/>
  <c r="H20" i="20"/>
  <c r="H21" i="20"/>
  <c r="H33" i="19"/>
  <c r="H34" i="19"/>
  <c r="H35" i="19"/>
  <c r="H36" i="19"/>
  <c r="H37" i="19"/>
  <c r="H38" i="19"/>
  <c r="H39" i="19"/>
  <c r="H40" i="19"/>
  <c r="H41" i="19"/>
  <c r="H42" i="19"/>
  <c r="H43" i="19"/>
  <c r="H44" i="19"/>
  <c r="H46" i="19"/>
  <c r="H47" i="19"/>
  <c r="H48" i="19"/>
  <c r="H49" i="19"/>
  <c r="H55" i="19"/>
  <c r="H25" i="19"/>
  <c r="H18" i="19"/>
  <c r="H32" i="19"/>
  <c r="H50" i="19"/>
  <c r="H52" i="19"/>
  <c r="H20" i="21"/>
  <c r="H19" i="21"/>
  <c r="H18" i="21"/>
  <c r="H17" i="21"/>
  <c r="H16" i="21"/>
  <c r="H15" i="21"/>
  <c r="H14" i="21"/>
  <c r="H13" i="21"/>
  <c r="H12" i="21"/>
  <c r="H10" i="21"/>
  <c r="H9" i="21"/>
  <c r="H8" i="21"/>
  <c r="H7" i="21"/>
  <c r="H6" i="21"/>
  <c r="H27" i="20"/>
  <c r="H26" i="20"/>
  <c r="H25" i="20"/>
  <c r="H24" i="20"/>
  <c r="H23" i="20"/>
  <c r="H22" i="20"/>
  <c r="H13" i="20"/>
  <c r="H12" i="20"/>
  <c r="H11" i="20"/>
  <c r="H10" i="20"/>
  <c r="H9" i="20"/>
  <c r="H8" i="20"/>
  <c r="H7" i="20"/>
  <c r="H6" i="20"/>
  <c r="H54" i="19"/>
  <c r="H53" i="19"/>
  <c r="H30" i="19"/>
  <c r="H29" i="19"/>
  <c r="H28" i="19"/>
  <c r="H27" i="19"/>
  <c r="H26" i="19"/>
  <c r="H24" i="19"/>
  <c r="H22" i="19"/>
  <c r="H21" i="19"/>
  <c r="H20" i="19"/>
  <c r="H19" i="19"/>
  <c r="H17" i="19"/>
  <c r="H16" i="19"/>
  <c r="H15" i="19"/>
  <c r="H14" i="19"/>
  <c r="H13" i="19"/>
  <c r="H12" i="19"/>
  <c r="H11" i="19"/>
  <c r="H10" i="19"/>
  <c r="H9" i="19"/>
  <c r="H8" i="19"/>
  <c r="H7" i="19"/>
  <c r="H6" i="19"/>
  <c r="H11" i="18"/>
  <c r="H12" i="18"/>
  <c r="H13" i="18"/>
  <c r="H14" i="18"/>
  <c r="H15" i="18"/>
  <c r="H38" i="17"/>
  <c r="H23" i="17"/>
  <c r="H24" i="17"/>
  <c r="H17" i="17"/>
  <c r="H20" i="18"/>
  <c r="H19" i="18"/>
  <c r="H18" i="18"/>
  <c r="H17" i="18"/>
  <c r="H16" i="18"/>
  <c r="H10" i="18"/>
  <c r="H9" i="18"/>
  <c r="H8" i="18"/>
  <c r="H7" i="18"/>
  <c r="H6" i="18"/>
  <c r="H37" i="17"/>
  <c r="H36" i="17"/>
  <c r="H34" i="17"/>
  <c r="H33" i="17"/>
  <c r="H31" i="17"/>
  <c r="H30" i="17"/>
  <c r="H29" i="17"/>
  <c r="H28" i="17"/>
  <c r="H27" i="17"/>
  <c r="H26" i="17"/>
  <c r="H22" i="17"/>
  <c r="H21" i="17"/>
  <c r="H20" i="17"/>
  <c r="H19" i="17"/>
  <c r="H16" i="17"/>
  <c r="H15" i="17"/>
  <c r="H14" i="17"/>
  <c r="H13" i="17"/>
  <c r="H12" i="17"/>
  <c r="H11" i="17"/>
  <c r="H10" i="17"/>
  <c r="H9" i="17"/>
  <c r="H8" i="17"/>
  <c r="H7" i="17"/>
  <c r="H6" i="17"/>
  <c r="H15" i="16"/>
  <c r="H14" i="16"/>
  <c r="H13" i="16"/>
  <c r="H12" i="16"/>
  <c r="H11" i="16"/>
  <c r="H10" i="16"/>
  <c r="H9" i="16"/>
  <c r="H8" i="16"/>
  <c r="H7" i="16"/>
  <c r="H6" i="16"/>
  <c r="H6" i="1"/>
  <c r="H7" i="1"/>
  <c r="H8" i="1"/>
  <c r="H9" i="1"/>
  <c r="H10" i="1"/>
  <c r="H11" i="1"/>
  <c r="H12" i="1"/>
  <c r="H13" i="1"/>
  <c r="H14" i="1"/>
  <c r="H15" i="1"/>
  <c r="H16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6" i="1"/>
  <c r="H37" i="1"/>
  <c r="H39" i="1"/>
  <c r="H40" i="1"/>
  <c r="H21" i="21" l="1"/>
  <c r="H28" i="20"/>
  <c r="H56" i="19"/>
  <c r="H21" i="18"/>
  <c r="H39" i="17"/>
  <c r="H16" i="16"/>
  <c r="H41" i="1"/>
</calcChain>
</file>

<file path=xl/sharedStrings.xml><?xml version="1.0" encoding="utf-8"?>
<sst xmlns="http://schemas.openxmlformats.org/spreadsheetml/2006/main" count="879" uniqueCount="318">
  <si>
    <t>分部分项工程清单与计价表</t>
  </si>
  <si>
    <t>序号</t>
  </si>
  <si>
    <t>子目编码</t>
  </si>
  <si>
    <t>子目名称</t>
  </si>
  <si>
    <t>子目特征描述</t>
  </si>
  <si>
    <t>计量单位</t>
  </si>
  <si>
    <t>工程量</t>
  </si>
  <si>
    <t>金额（元）</t>
  </si>
  <si>
    <t>综合单价</t>
  </si>
  <si>
    <t>合价</t>
  </si>
  <si>
    <t>其中：暂估价</t>
  </si>
  <si>
    <t>m2</t>
  </si>
  <si>
    <t>041001002001</t>
  </si>
  <si>
    <t>拆除人行道</t>
  </si>
  <si>
    <t>m</t>
  </si>
  <si>
    <t>m3</t>
  </si>
  <si>
    <t>t</t>
  </si>
  <si>
    <t>040204002001</t>
  </si>
  <si>
    <t>人行道块料铺设</t>
  </si>
  <si>
    <t>040204002002</t>
  </si>
  <si>
    <t>040204002003</t>
  </si>
  <si>
    <t>040204002004</t>
  </si>
  <si>
    <t>040204002005</t>
  </si>
  <si>
    <t>合   计</t>
  </si>
  <si>
    <t>040309001001</t>
  </si>
  <si>
    <t>04B007</t>
  </si>
  <si>
    <t>04B008</t>
  </si>
  <si>
    <t>个</t>
  </si>
  <si>
    <t/>
  </si>
  <si>
    <t>拆除工程</t>
  </si>
  <si>
    <t>渣土运输和消纳</t>
  </si>
  <si>
    <t>套</t>
  </si>
  <si>
    <t>块</t>
  </si>
  <si>
    <t>041001004001</t>
  </si>
  <si>
    <t>铣刨路面</t>
  </si>
  <si>
    <t>1.材质:沥青混凝土
2.厚度:4cm
3.回收料工作内容:铣刨，渣土现场清理，装车，运输。运距自行考虑
4.不能回收料工作内容：铣刨，渣土现场清理，装车
5.详见设计图纸及招标文件</t>
  </si>
  <si>
    <t>041001004002</t>
  </si>
  <si>
    <t>1.材质:沥青混凝土
2.厚度:5cm
3.回收料工作内容:铣刨，渣土现场清理，装车，运输。运距自行考虑
4.不能回收料工作内容：铣刨，渣土现场清理，装车
5.详见设计图纸及招标文件</t>
  </si>
  <si>
    <t>041001003001</t>
  </si>
  <si>
    <t>拆除基层</t>
  </si>
  <si>
    <t>1.材料品种:挖除路面碎石基层
2.厚度:10cm
3.工作内容：挖除旧路基层，现场清理成堆，装车
4.详见设计图纸及招标文件</t>
  </si>
  <si>
    <t>041001003002</t>
  </si>
  <si>
    <t>1.材料品种:挖除步道碎石基层
2.厚度:13cm
3.工作内容：挖除旧路基层，现场清理成堆，装车
4.详见设计图纸及招标文件</t>
  </si>
  <si>
    <t>04B001</t>
  </si>
  <si>
    <t>回收废旧沥青材料</t>
  </si>
  <si>
    <t>1.使用8年（不含）以上
2.详见设计图纸及招标文件</t>
  </si>
  <si>
    <t>04B006</t>
  </si>
  <si>
    <t>1.渣土类别:沥青混凝土铣刨料
2.不能回收的沥青混凝土运输，消纳处理
3.详见设计图纸及招标文件</t>
  </si>
  <si>
    <t>1.渣土类别：无机结合料
2.渣土运输、消纳处理
3.详见设计图纸及招标文件</t>
  </si>
  <si>
    <t>1.渣土类别:混凝土
2.位置:混凝土路面、结构物、步道砂浆、步道、缘石、防撞墩，缘石和中央隔离带防撞缘石的基础和后背
3.工作内容:渣土运输、消纳处理
4.详见设计图纸及招标文件</t>
  </si>
  <si>
    <t>1.材质:现况步道
2.工作内容：拆除面层步道砖及卧底砂浆，渣土清理成堆及装车
3.详见设计图纸及招标文件</t>
  </si>
  <si>
    <t>04B003</t>
  </si>
  <si>
    <t>拆除树池</t>
  </si>
  <si>
    <t>1.材质:混凝土树池
2.拆除混凝土树池
3.渣土现场清理成堆，装车
4.详见设计图纸及招标文件</t>
  </si>
  <si>
    <t>座</t>
  </si>
  <si>
    <t>041001005001</t>
  </si>
  <si>
    <t>拆除侧、平(缘）石</t>
  </si>
  <si>
    <t>1.材料品种:现况路缘石
2.工作内容：拆除缘石、卧底砂浆、混凝土垫层（基础）及后背，渣土现场清理成堆，装车
3.详见设计图纸及招标文件</t>
  </si>
  <si>
    <t>路面工程</t>
  </si>
  <si>
    <t>040203006001</t>
  </si>
  <si>
    <t>沥青混凝土</t>
  </si>
  <si>
    <t>1.沥青品种:沥青玛蹄脂碎石（水洗玄武岩）SMA-13（含泥量不大于0.5%）
2.厚度:4cm
3.SBS改性乳化沥青粘层，0.6L/m2
4.详见设计图纸及招标文件</t>
  </si>
  <si>
    <t>040203006002</t>
  </si>
  <si>
    <t>1.沥青品种:厂拌热再生沥青混合料（水洗粗集料） ZAC-16C
2.厚度:5cm
3.SBS改性乳化沥青封层1.2L/m2
4.详见设计图纸及招标文件</t>
  </si>
  <si>
    <t>040203006004</t>
  </si>
  <si>
    <t>1.沥青品种:厂拌热再生沥青混合料（水洗粗集料） ZAC-16C
2.厚度:5cm
3.SBS改性乳化沥青粘层，0.6L/m2
4.详见设计图纸及招标文件</t>
  </si>
  <si>
    <t>040203006003</t>
  </si>
  <si>
    <t>1.沥青品种:中粒式抗车辙沥青混合料（水洗粗集料） KAC-16C
2.厚度:5cm
3.SBS改性乳化沥青粘层，0.6L/m2
4.详见设计图纸及招标文件</t>
  </si>
  <si>
    <t>040202016001</t>
  </si>
  <si>
    <t>沥青稳定碎石</t>
  </si>
  <si>
    <t>1.沥青品种:温拌沥青稳定碎石 WATB-30
2.厚度:10cm
3.SBS改性乳化沥青封层1.2L/m2
4.详见设计图纸及招标文件</t>
  </si>
  <si>
    <t>步道工程</t>
  </si>
  <si>
    <t>1.块料品种:挤压型防滑步道砖
2.规格:20×10×6cm
3.M7.5商品水泥砂浆卧底2cm
4.检查井标高调整、井圈周边加固
5.详见设计图纸及招标文件</t>
  </si>
  <si>
    <t>1.块料品种:挤压型防滑步道砖（利用旧砖）
2.规格:20×10×6cm
3.M7.5商品水泥砂浆卧底2cm
4.检查井标高调整、井圈周边加固
5.详见设计图纸及招标文件</t>
  </si>
  <si>
    <t>1.块料品种:防滑盲道砖
2.规格:20×20×6cm
3.M7.5商品水泥砂浆卧底2cm
4.检查井标高调整、井圈周边加固
5.详见设计图纸及招标文件</t>
  </si>
  <si>
    <t>040303001001</t>
  </si>
  <si>
    <t>步道找平</t>
  </si>
  <si>
    <t>1.混凝土强度等级:C15豆石混凝土
2.步道找平
3.厚度：15cm
4.详见设计图纸及招标文件</t>
  </si>
  <si>
    <t>040204007001</t>
  </si>
  <si>
    <t>树池砌筑</t>
  </si>
  <si>
    <t>1.材料品种:混凝土树池边框
2.树池尺寸:1.5×1.5m
3.商品水泥砂浆 厚2cm
4.C15豆石混凝土 厚8cm
5.详见设计图纸及招标文件</t>
  </si>
  <si>
    <t>040204004001</t>
  </si>
  <si>
    <t>安砌侧(平、缘）石</t>
  </si>
  <si>
    <t>1.材料品种:乙1混凝土缘石
2.规格:12×30×99.5cm
3.M7.5商品水泥砂浆卧底2cm
4.后背材料:C15豆石混凝土
5.详见设计图纸及招标文件</t>
  </si>
  <si>
    <t>040204004002</t>
  </si>
  <si>
    <t>1.材料品种:乙2混凝土缘石
2.规格:8/10×30×99.5cm
3.M7.5商品水泥砂浆卧底2cm
4.后背材料:C15豆石混凝土
5.详见设计图纸及招标文件</t>
  </si>
  <si>
    <t>040204004003</t>
  </si>
  <si>
    <t>1.材料品种:异形圆弧立缘石
2.规格:外弧长0.78米
3.M7.5商品水泥砂浆卧底2cm
4.后背材料:C15豆石混凝土
5.详见设计图纸及招标文件</t>
  </si>
  <si>
    <t>04B004</t>
  </si>
  <si>
    <t>清洗现状完好步道砖</t>
  </si>
  <si>
    <t>1.部位：步道砖
2.工作内容：清洗现状完好步道砖
3.详见设计图纸及招标文件</t>
  </si>
  <si>
    <t>040205004001</t>
  </si>
  <si>
    <t>路名牌</t>
  </si>
  <si>
    <t>1、材质：厚2mm不锈钢亚光板，字体制作工艺采用不锈钢腐蚀
2、规格型号：长30cm，宽20cm
3、灌胶固定长10cm，固定栓直径10mm，材质同版面，打孔孔径12mm
4、详见设计图纸及招标文件</t>
  </si>
  <si>
    <t>040205004002</t>
  </si>
  <si>
    <t>里程桩</t>
  </si>
  <si>
    <t>1、材质：厚2mm不锈钢亚光板，字体制作工艺采用不锈钢腐蚀
2、规格型号：长10cm，宽20cm
3、灌胶固定长10cm，固定栓直径10mm，材质同版面，打孔孔径12mm
4、详见设计图纸及招标文件</t>
  </si>
  <si>
    <t>慢行系统</t>
  </si>
  <si>
    <t>04B005</t>
  </si>
  <si>
    <t>阻车桩</t>
  </si>
  <si>
    <t>1.材质:不锈钢B-2型人行道桩
2.规格型号:固定式路桩
3.警示方式:反光带（黄色/工程级）
4.工作内容:拆除人行道面砖（含砂浆）及结构基础，新建人行道面砖
5.详见设计图纸及招标文件</t>
  </si>
  <si>
    <t>根</t>
  </si>
  <si>
    <t>040203001001</t>
  </si>
  <si>
    <t>彩色铺装</t>
  </si>
  <si>
    <t>1.名称:彩色铺装
2.材料：陶瓷颗粒
3.厚度:4mm
4.胶结剂：环氧树脂类材料 
5.详见设计图纸及招标文件</t>
  </si>
  <si>
    <t>排水工程</t>
  </si>
  <si>
    <t>040204006001</t>
  </si>
  <si>
    <t>检查井加固</t>
  </si>
  <si>
    <t>1.铣钻机拆除井周旧路结构及检查井砖砌体（钢筋混凝土），拆除井盖、井圈，支放模板，安装钢筋笼，安装并调整井圈、井盖高程，浇筑混凝土养生等
2.渣土清理成堆，装车
3.加固方式：C25快硬早强混凝土+钢筋笼（含模板制安）
4.详见设计图纸及招标文件</t>
  </si>
  <si>
    <t>040204006002</t>
  </si>
  <si>
    <t>1.铣钻机拆除井周旧路结构及检查井砖砌体（混凝土），拆除井盖、井圈，支放模板，安装并调整井圈、井盖高程，浇筑混凝土养生等
2.渣土（弃土）清理成堆，装车
3.加固方式：C50钢纤维混凝土加固（含模板制安）
4.详见设计图纸及招标文件</t>
  </si>
  <si>
    <t>工程名称：静安西街（北三环东路辅路～七圣南路）道路大修工程-道路及给排水工程</t>
    <phoneticPr fontId="3" type="noConversion"/>
  </si>
  <si>
    <t>1.材质:沥青混凝土
2.厚度:5cm
3.回收料工作内容:铣刨，渣土现场清理，装车，运输。运距自行考虑
4.不能回收料工作内容：铣刨，渣土现场清理，装车
5.详见设计图纸及招标文件</t>
    <phoneticPr fontId="3" type="noConversion"/>
  </si>
  <si>
    <t>工程名称：静安西街（北三环东路辅路～七圣南路）道路大修工程-交通工程</t>
    <phoneticPr fontId="3" type="noConversion"/>
  </si>
  <si>
    <t>整个项目</t>
  </si>
  <si>
    <t>040205006001</t>
  </si>
  <si>
    <t>标线</t>
  </si>
  <si>
    <t>1.材料品种:热熔反光材料
2.线型:白色实线
3.规格尺寸:线宽15cm
4.详见设计图纸及招标文件</t>
  </si>
  <si>
    <t>040205006005</t>
  </si>
  <si>
    <t>1.材料品种:热熔反光材料
2.线型:黄色双实线
3.规格尺寸:线宽2*15cm
4.详见设计图纸及招标文件</t>
  </si>
  <si>
    <t>040205006002</t>
  </si>
  <si>
    <t>1.材料品种:热熔反光材料
2.线型:白色虚线
3.规格尺寸:线宽15cm
4.详见设计图纸及招标文件</t>
  </si>
  <si>
    <t>040205006003</t>
  </si>
  <si>
    <t>1.材料品种:热熔反光材料
2.线型:白色实线
3.规格尺寸:线宽20cm
4.详见设计图纸及招标文件</t>
  </si>
  <si>
    <t>040205008001</t>
  </si>
  <si>
    <t>横道线</t>
  </si>
  <si>
    <t>1.类型:人行横道线
2.材料品种:热熔反光材料
3.线型:白实线（虚面积）
4.规格尺寸:线宽0.4m，线长5m，两线间净距0.6m
5.详见设计图纸及招标文件</t>
  </si>
  <si>
    <t>040205006004</t>
  </si>
  <si>
    <t>1.类型:导流线及异性标线
2.材料品种:热熔反光材料
3.线型:一组黄色实线（虚面积）
4.规格尺寸:外线宽0.2m，内线宽0.45m，间隔1.0m，倾斜角度45°
5.详见设计图纸及招标文件</t>
  </si>
  <si>
    <t>040205007001</t>
  </si>
  <si>
    <t>标记</t>
  </si>
  <si>
    <t>1.类型:反光胶带导向箭头
2.材料品种:成型材料
3.规格尺寸:长6m
4.详见设计图纸及招标文件</t>
  </si>
  <si>
    <t>040205007002</t>
  </si>
  <si>
    <t>1.类型:反光胶带自行车图案
2.材料品种:成型材料
3.规格尺寸:白色2米*1.2米
4.详见设计图纸及招标文件</t>
  </si>
  <si>
    <t>二次过街设施</t>
  </si>
  <si>
    <t>1.工作内容：现状二次过街设施予以更新，拆除及安装3根固定铜管防护桩Φ114x1000mm
2.详见设计图纸及招标文件</t>
  </si>
  <si>
    <t>04B002</t>
  </si>
  <si>
    <t>灯控路口感应线圈恢复</t>
  </si>
  <si>
    <t>1.名称：感应线圈埋设
2.工作内容：清洗路面，线槽切割宽度5-9mm，深度50-80mm
2.详见设计图纸及招标文件</t>
  </si>
  <si>
    <t>工程名称：柳芳北街（西坝河南路～静安西街）道路大修工程-道路及给排水工程</t>
    <phoneticPr fontId="3" type="noConversion"/>
  </si>
  <si>
    <t>工程名称：柳芳北街（西坝河南路～静安西街）道路大修工程-交通工程</t>
    <phoneticPr fontId="3" type="noConversion"/>
  </si>
  <si>
    <t>1.材质:沥青混凝土
2.厚度:3cm
3.回收料工作内容:铣刨，渣土现场清理，装车，运输。运距自行考虑
4.不能回收料工作内容：铣刨，渣土现场清理，装车
5.详见设计图纸及招标文件</t>
  </si>
  <si>
    <t>1.材质:沥青混凝土
2.厚度:8cm
3.回收料工作内容:铣刨，渣土现场清理，装车，运输。运距自行考虑
4.不能回收料工作内容：铣刨，渣土现场清理，装车
5.详见设计图纸及招标文件</t>
  </si>
  <si>
    <t>041001004003</t>
  </si>
  <si>
    <t>1.材质:沥青混凝土
2.厚度:18cm
3.回收料工作内容:铣刨，渣土现场清理，装车，运输。运距自行考虑
4.不能回收料工作内容：铣刨，渣土现场清理，装车
5.详见设计图纸及招标文件</t>
  </si>
  <si>
    <t>041001004004</t>
  </si>
  <si>
    <t>1.材质:沥青混凝土
2.厚度:13cm
3.回收料工作内容:铣刨，渣土现场清理，装车，运输。运距自行考虑
4.不能回收料工作内容：铣刨，渣土现场清理，装车
5.详见设计图纸及招标文件</t>
  </si>
  <si>
    <t>041001002002</t>
  </si>
  <si>
    <t>1.材质:人行道面砖
2.工作内容：拆除面层步道砖，渣土清理成堆及装车
3.详见设计图纸及招标文件</t>
  </si>
  <si>
    <t>041001002003</t>
  </si>
  <si>
    <t>1.材质:步道砖
2.工作内容：拆除分隔带及公交站台铺装，渣土清理成堆及装车
3.详见设计图纸及招标文件</t>
  </si>
  <si>
    <t>1.材质:混凝土树池
2.拆除旧路树池
3.渣土现场清理成堆，装车
4.详见设计图纸及招标文件</t>
  </si>
  <si>
    <t>041001002004</t>
  </si>
  <si>
    <t>1.材质:拆除瓷砖
2.工作内容：拆除瓷砖，渣土清理成堆及装车
3.详见设计图纸及招标文件</t>
  </si>
  <si>
    <t>1.渣土类别:沥青混凝土铣刨料、拆除沥青路面
2.不能回收的沥青混凝土运输，消纳处理
3.详见设计图纸及招标文件</t>
  </si>
  <si>
    <t>1.沥青品种:SBS改性沥青玛蹄脂碎石混合料（水洗玄武岩）SMA-13
2.厚度:4cm
3.SBS改性乳化沥青粘层油0.5L/m2
4.详见设计图纸及招标文件</t>
  </si>
  <si>
    <t>1.沥青品种:抗车辙中粒式改性沥青混凝土（水洗粗集料） KAC-16C
2.厚度:5cm
3.SBS改性乳化沥青粘层油0.5L/m2
4.详见设计图纸及招标文件</t>
  </si>
  <si>
    <t>1.沥青品种:温拌细粒式沥青混凝土（水洗粗集料）WAC-13
2.厚度:4cm
3.SBS改性乳化沥青粘层油0.5L/m2
4.详见设计图纸及招标文件</t>
  </si>
  <si>
    <t>1.沥青品种:温拌中粒式沥青混凝土（水洗粗集料）WAC-16
2.厚度:5cm
3.SBS改性乳化沥青粘层油0.5L/m2
4.详见设计图纸及招标文件</t>
  </si>
  <si>
    <t>040203006005</t>
  </si>
  <si>
    <t>1.沥青品种:温拌中粒式沥青混凝土（水洗粗集料）WAC-20
2.厚度:5cm
3.SBS改性乳化沥青封层油1.0L/m2
4.详见设计图纸及招标文件</t>
  </si>
  <si>
    <t>1.沥青品种:温拌沥青稳定碎石 WATB-30
2.厚度:10cm
3.SBS改性乳化沥青封层油1.0L/m2
4.详见设计图纸及招标文件</t>
  </si>
  <si>
    <t>1.块料品种:挤压型防滑步道砖
2.规格:10×20×6cm
3.M7.5商品水泥砂浆卧底2cm
4.检查井标高调整、井圈周边加固
5.详见设计图纸及招标文件</t>
  </si>
  <si>
    <t>1.块料品种:挤压型防滑步道砖
2.规格:10×20×6cm（旧砖利用）
3.M7.5商品水泥砂浆卧底2cm
4.检查井标高调整、井圈周边加固
5.详见设计图纸及招标文件</t>
  </si>
  <si>
    <t>1.块料品种:混凝土盲道砖
2.规格:20×20×6cm
3.M7.5商品水泥砂浆卧底2cm
4.检查井标高调整、井圈周边加固
5.详见设计图纸及招标文件</t>
  </si>
  <si>
    <t>040202006001</t>
  </si>
  <si>
    <t>石灰、粉煤灰、碎（砾）石</t>
  </si>
  <si>
    <t>1.配合比:石灰粉煤灰稳定碎石（掺3%水泥）
2.位置：步道基层
3.厚度:20cm
4.详见设计图纸及招标文件</t>
  </si>
  <si>
    <t>1.材料品种:乙1型混凝土立缘石
2.规格:12×30×49.5cm
3.M7.5商品水泥砂浆卧底2cm
4.后背材料:C15豆石混凝土
5.详见设计图纸及招标文件</t>
  </si>
  <si>
    <t>1.材料品种:预制混凝土树池边框
2.树池尺寸:1.5×1.5m
3.M7.5商品水泥砂浆卧底2cm
4.详见设计图纸及招标文件</t>
  </si>
  <si>
    <t>其他工程</t>
  </si>
  <si>
    <t>1.材质:Z-1型人行道桩
2.规格型号:固定式铸铁路桩
3.警示方式:反光带（黄色/工程级）
4.工作内容:拆除人行道面砖（含砂浆）及结构基础，新建人行道面砖
5.详见设计图纸及招标文件</t>
  </si>
  <si>
    <t>1.类型：可跨越同向车道分界线一
2.材料品种:热熔反光材料
3.线型:白色虚线
4.规格尺寸:线宽0.15m 6-9
5.详见设计图纸及招标文件</t>
  </si>
  <si>
    <t>1.类型：车道边缘线
2.材料品种:热熔反光材料
3.线型:白色实线
4.规格尺寸:线宽0.15m
5.详见设计图纸及招标文件</t>
  </si>
  <si>
    <t>040205006006</t>
  </si>
  <si>
    <t>1.类型：导向车道线
2.材料品种:热熔反光材料
3.线型:白色实线
4.规格尺寸:线宽0.15m 
5.详见设计图纸及招标文件</t>
  </si>
  <si>
    <t>040205006009</t>
  </si>
  <si>
    <t>1.类型:人行横道线
2.材料品种:热熔反光材料
3.颜色：白色实线（虚面积）
4.详见设计图纸及招标文件</t>
  </si>
  <si>
    <t>1.类型：减速让行线
2.材料品种:热熔反光材料
3.线型:白色虚线 0.6-0.2
4.规格尺寸:线宽0.2m 
5.详见设计图纸及招标文件</t>
  </si>
  <si>
    <t>040205006007</t>
  </si>
  <si>
    <t>1.类型：禁止跨越对向车道分界线
2.材料品种:热熔反光材料
3.线型:黄色实线
4.规格尺寸:线宽0.15m
5.详见设计图纸及招标文件</t>
  </si>
  <si>
    <t>040205006013</t>
  </si>
  <si>
    <t>1.类型:停止线
2.材料品种:热熔反光材料
3.线型:白色实线
4.规格尺寸:线宽0.3m
5.详见设计图纸及招标文件</t>
  </si>
  <si>
    <t>040205006014</t>
  </si>
  <si>
    <t>1.类型:非机动车禁驶区标线
2.材料品种:热熔反光材料
3.线型:黄色虚线  
4.规格尺寸:线宽0.2m  1-1
5.详见设计图纸及招标文件</t>
  </si>
  <si>
    <t>1.类型:导流线
2.材料品种:热熔反光材料
3.颜色：白色实线（虚面积）
4.规格尺寸:内部填充线0.45m，外围线0.15m
5.详见设计图纸及招标文件</t>
  </si>
  <si>
    <t>1.类型:导向箭头
2.材料品种:成型材料
3.详见设计图纸及招标文件</t>
  </si>
  <si>
    <t>040205007004</t>
  </si>
  <si>
    <t>1.类型:非机动车标记
2.材料品种:成型材料
3.详见设计图纸及招标文件</t>
  </si>
  <si>
    <t>040205007005</t>
  </si>
  <si>
    <t>1.类型:人行横道预告标记
2.材料品种:成型材料
3.详见设计图纸及招标文件</t>
  </si>
  <si>
    <t>040205007012</t>
  </si>
  <si>
    <t>1.类型:减速让行标记
2.材料品种:成型材料
3.详见设计图纸及招标文件</t>
  </si>
  <si>
    <t>040205010001</t>
  </si>
  <si>
    <t>环形检测线圈</t>
  </si>
  <si>
    <t>1.环形检测线圈
2.详见设计图纸及招标文件</t>
  </si>
  <si>
    <t>工程名称：香河园路（三元桥～东二环）道路大修工程-交通工程</t>
    <phoneticPr fontId="3" type="noConversion"/>
  </si>
  <si>
    <t>1.材质:沥青混凝土
2.厚度:11cm
3.回收料工作内容:铣刨，渣土现场清理，装车，运输。运距自行考虑
4.不能回收料工作内容：铣刨，渣土现场清理，装车
5.详见设计图纸及招标文件</t>
  </si>
  <si>
    <t>1.材质:沥青混凝土
2.厚度:12cm
3.回收料工作内容:铣刨，渣土现场清理，装车，运输。运距自行考虑
4.不能回收料工作内容：铣刨，渣土现场清理，装车
5.详见设计图纸及招标文件</t>
  </si>
  <si>
    <t>041001004005</t>
  </si>
  <si>
    <t>1.材质:沥青混凝土
2.厚度:12.5cm
3.回收料工作内容:铣刨，渣土现场清理，装车，运输。运距自行考虑
4.不能回收料工作内容：铣刨，渣土现场清理，装车
5.详见设计图纸及招标文件</t>
  </si>
  <si>
    <t>1.材料品种:步道二灰基层
2.厚度:43cm
3.工作内容：拆除步道基层，现场清理成堆，装车
4.详见设计图纸及招标文件</t>
  </si>
  <si>
    <t>041001001001</t>
  </si>
  <si>
    <t>拆除路面</t>
  </si>
  <si>
    <t>1.材料品种:沥青路面
2.厚度:12cm
3.工作内容：拆除沥青路面，现场清理成堆，装车
4.详见设计图纸及招标文件</t>
  </si>
  <si>
    <t>1.材质:步道面层
2.工作内容：拆除面层步道砖及砂浆卧底，渣土清理成堆及装车
3.详见设计图纸及招标文件</t>
  </si>
  <si>
    <t>1.材质:二灰砂砾
2.厚度：15cm
4.工作内容：拆除步道基层，渣土现场清理成堆，装车
5.详见设计图纸及招标文件</t>
  </si>
  <si>
    <t>041001003003</t>
  </si>
  <si>
    <t>1.材质:二灰砂砾
2.厚度：5cm
4.工作内容：拆除步道基层，渣土现场清理成堆，装车
5.详见设计图纸及招标文件</t>
  </si>
  <si>
    <t>1.渣土类别:混凝土
2.位置:混凝土步道砖、路缘石及树池
3.工作内容:渣土运输、消纳处理
4.详见设计图纸及招标文件</t>
  </si>
  <si>
    <t>1.渣土类别:土方
2.渣土运输、消纳处理
3.详见设计图纸及招标文件</t>
  </si>
  <si>
    <t>1.渣土类别:花岗岩
2.位置:花岗岩路缘石
3.工作内容:渣土运输、消纳处理
4.详见设计图纸及招标文件</t>
  </si>
  <si>
    <t>1.沥青品种:SBS改性沥青玛蹄脂碎石混合料（水洗玄武岩）SMA-13
2.厚度:5cm
3.SBS改性乳化沥青粘层油0.5L/m2
4.详见设计图纸及招标文件</t>
  </si>
  <si>
    <t>1.沥青品种:温拌中粒式沥青混凝土（水洗粗集料）WAC-20C
2.厚度:6cm
3.SBS改性乳化沥青封层油1.0L/m2
4.详见设计图纸及招标文件</t>
  </si>
  <si>
    <t>1.沥青品种:温拌中粒式沥青混凝土（水洗粗集料）WAC-20C
2.厚度:7cm
3.SBS改性乳化沥青封层油1.0L/m2
4.详见设计图纸及招标文件</t>
  </si>
  <si>
    <t>1.沥青品种:抗车辙粗粒式沥青混凝土（水洗粗集料） KAC-25
2.厚度:8.5cm
3.SBS改性乳化沥青粘层油0.5L/m2
4.详见设计图纸及招标文件</t>
  </si>
  <si>
    <t>040203006006</t>
  </si>
  <si>
    <t>1.沥青品种:温拌细粒式沥青混凝土（水洗粗集料）WAC-13C
2.厚度:4cm
3.SBS改性乳化沥青粘层油0.5L/m2
4.详见设计图纸及招标文件</t>
  </si>
  <si>
    <t>040203007001</t>
  </si>
  <si>
    <t>水泥混凝土</t>
  </si>
  <si>
    <t>1.部位：拆除步道基层后加强处理
2.材料:C25快硬早强混凝土
3.厚度:20cm     
4.详见设计图纸及招标文件</t>
  </si>
  <si>
    <t>1.块料品种:挤压型混凝土防滑步道砖
2.规格:10×20×6cm
3.M7.5商品水泥砂浆卧底3cm
4.检查井标高调整、井圈周边加固
5.详见设计图纸及招标文件</t>
  </si>
  <si>
    <t>1.块料品种:挤压型混凝土防滑盲道砖
2.规格:20×20×6cm
3.M7.5商品水泥砂浆卧底3cm
4.检查井标高调整、井圈周边加固
5.详见设计图纸及招标文件</t>
  </si>
  <si>
    <t>1.块料品种:步道砖（旧砖利用）
2.规格:25×25×5cm
3.M7.5商品水泥砂浆卧底3cm
4.检查井标高调整、井圈周边加固
5.详见设计图纸及招标文件</t>
  </si>
  <si>
    <t>1.块料品种:步道砖（旧砖利用）
2.规格:10×20×6cm
3.M7.5商品水泥砂浆卧底3cm
4.检查井标高调整、井圈周边加固
5.详见设计图纸及招标文件</t>
  </si>
  <si>
    <t>混凝土垫层</t>
  </si>
  <si>
    <t>1.混凝土强度等级:C15豆石混凝土
2.步道基础
3.详见设计图纸及招标文件</t>
  </si>
  <si>
    <t>1.配合比:石灰粉煤灰稳定碎石（掺3%水泥）
2.位置：步道基层
3.厚度:18cm
4.详见设计图纸及招标文件</t>
  </si>
  <si>
    <t>1.块料品种:挤压型混凝土防滑步道砖（旧砖利用）
2.规格:10×20×6cm
3.M7.5商品水泥砂浆卧底3cm
4.检查井标高调整、井圈周边加固
5.详见设计图纸及招标文件</t>
  </si>
  <si>
    <t>1.材料品种:莱州樱花红（G3767）花岗岩路缘石
2.规格:15×30×99.5cm
3.M7.5商品水泥砂浆卧底2cm
4.垫层及后背材料:C15豆石混凝土
5.详见设计图纸及招标文件</t>
  </si>
  <si>
    <t>1.材料品种:莱州樱花红（G3767）花岗岩路缘石
2.规格:12×30×49.5cm
3.M7.5商品水泥砂浆卧底2cm
4.垫层及后背材料:C15豆石混凝土
5.详见设计图纸及招标文件</t>
  </si>
  <si>
    <t>1.材料品种:乙1型路缘石
2.规格:12×30×49.5cm
3.M7.5商品水泥砂浆卧底2cm
4.垫层及后背材料:C15豆石混凝土
5.详见设计图纸及招标文件</t>
  </si>
  <si>
    <t>040204004004</t>
  </si>
  <si>
    <t>1.材料品种:乙3型路缘石
2.规格:10×20×49.5cm
3.M7.5商品水泥砂浆卧底2cm
4.垫层及后背材料:C15豆石混凝土
5.详见设计图纸及招标文件</t>
  </si>
  <si>
    <t>新建树池</t>
  </si>
  <si>
    <t>1.材料品种:混凝土树池边框
2.树池尺寸:1.5×1.5m
3.M7.5水泥砂浆 厚2cm
4.C15豆石混凝土 厚6cm
5.详见设计图纸及招标文件</t>
  </si>
  <si>
    <t>040204007002</t>
  </si>
  <si>
    <t>树池重新砌筑</t>
  </si>
  <si>
    <t>040504009002</t>
  </si>
  <si>
    <t>新建雨水口</t>
  </si>
  <si>
    <t>1.名称:双篦雨水口
2.挖除旧路结构（含土方），模板制安，雨水篦子安装
3.渣土（弃土）清理成堆，装车
4.雨水口做法详见设计图纸及招标文件</t>
  </si>
  <si>
    <t>040501001001</t>
  </si>
  <si>
    <t>混凝土管</t>
  </si>
  <si>
    <t>1.材料:D300雨水支管（SN8双壁波纹管）
2.挖旧路结构（含土方），清理成堆，装车
3.管件运输、安装
4.C30快硬早强混凝土满包
5.详见设计图纸及招标文件</t>
  </si>
  <si>
    <t>040504009003</t>
  </si>
  <si>
    <t>封填雨水口</t>
  </si>
  <si>
    <t>1.材料品种:C25快硬早强混凝土
2.详见设计图纸及招标文件</t>
  </si>
  <si>
    <t>检查井井圈加固</t>
  </si>
  <si>
    <t>1.铣钻机拆除井周旧路结构及检查井砖砌体（C25早强快硬混凝土），拆除井盖、井圈，支放模板，安装钢筋笼，安装并调整井圈、井盖高程，浇筑混凝土养生等
2.渣土清理成堆，装车
3.加固方式：C25快硬早强混凝土+钢筋笼（含模板制安）
4.详见设计图纸及招标文件</t>
  </si>
  <si>
    <t>养护名牌</t>
  </si>
  <si>
    <t>里程标牌</t>
  </si>
  <si>
    <t>工程名称：香河园路（三元桥～东二环）道路大修工程-道路及给排水工程</t>
    <phoneticPr fontId="3" type="noConversion"/>
  </si>
  <si>
    <t>工程名称：香河园路（三元桥～东二环）道路大修工程-桥梁工程</t>
    <phoneticPr fontId="3" type="noConversion"/>
  </si>
  <si>
    <t>1.类型:反光胶带导向箭头
2.材料品种:成型材料
3.规格尺寸:长6m 
4.详见设计图纸及招标文件</t>
  </si>
  <si>
    <t>1.类型:反光胶带自行车图案
2.材料品种:成型材料
3.规格尺寸:长2m，宽1.2m
4.详见设计图纸及招标文件</t>
  </si>
  <si>
    <t>1.类型：车道边缘线
2.材料品种:热熔反光材料
3.线型:白色实线
4.规格尺寸:线宽15cm
5.详见设计图纸及招标文件</t>
  </si>
  <si>
    <t>040205006011</t>
  </si>
  <si>
    <t>1.类型：车道中心线
2.材料品种:热熔反光材料
3.线型:黄色实线
4.规格尺寸:线宽15cm
5.详见设计图纸及招标文件</t>
  </si>
  <si>
    <t>1.类型:车道停止线
2.材料品种:热熔反光材料
3.颜色：白色实线
4.规格尺寸:线宽40cm
5.详见设计图纸及招标文件</t>
  </si>
  <si>
    <t>1.类型：车道边缘线
2.材料品种:热熔反光材料
3.线型:白色虚线
4.规格尺寸:线宽15cm 2-4
5.详见设计图纸及招标文件</t>
  </si>
  <si>
    <t>1.类型：车道分界线
2.材料品种:热熔反光材料
3.线型:黄色虚线
4.规格尺寸:线宽25cm 4-4
5.详见设计图纸及招标文件</t>
  </si>
  <si>
    <t>040205006012</t>
  </si>
  <si>
    <t>1.类型：导向车道线
2.材料品种:热熔反光材料
3.线型:白色实线
4.规格尺寸:线宽15cm
5.详见设计图纸及招标文件</t>
  </si>
  <si>
    <t>1.类型：车道分界线
2.材料品种:热熔反光材料
3.线型:白色虚线
4.规格尺寸:线宽15cm 6-9
5.详见设计图纸及招标文件</t>
  </si>
  <si>
    <t>1.类型：导流线
2.材料品种:热熔反光材料
3.线型:白色实线
4.规格尺寸:线宽45cm 间隔100cm 虚面积
5.详见设计图纸及招标文件</t>
  </si>
  <si>
    <t>1.类型:人行横道线
2.材料品种:热熔反光材料
3.线型:白实线（虚面积）
4.规格尺寸:线宽40cm，间隔60cm
5.详见设计图纸及招标文件</t>
  </si>
  <si>
    <t>040205008002</t>
  </si>
  <si>
    <t>1.类型:路口减速让行标线（每组含线宽20cm白虚线两条及一个三角形标记）
2.材料品种:热熔反光材料
3.线型:白色虚线
4.规格尺寸:线宽20cm
5.详见设计图纸及招标文件</t>
  </si>
  <si>
    <t>组</t>
  </si>
  <si>
    <t>040205007009</t>
  </si>
  <si>
    <t>1.类型:减速让行三角形标记
2.材料品种:成型材料
3.详见设计图纸及招标文件</t>
  </si>
  <si>
    <t>040205007008</t>
  </si>
  <si>
    <t>1.类型:公交车道专用标识
2.材料品种:成型材料
3.详见设计图纸及招标文件</t>
  </si>
  <si>
    <t>040205007003</t>
  </si>
  <si>
    <t>1.类型:人行道菱形预告标识
2.材料品种:成型材料
3.详见设计图纸及招标文件</t>
  </si>
  <si>
    <t>1.类型:网状线
2.材料品种:热熔反光材料
3.颜色：黄色实线
4.规格尺寸:边框线宽20cm，填充线宽10cm，间隔100cm（虚面积）
5.详见设计图纸及招标文件</t>
  </si>
  <si>
    <t>040205006008</t>
  </si>
  <si>
    <t>1.类型：左转弯待转区线
2.材料品种:热熔反光材料
3.线型:白色虚线
4.规格尺寸:线宽15cm 0.5-0.5
5.详见设计图纸及招标文件</t>
  </si>
  <si>
    <t>040205010002</t>
  </si>
  <si>
    <t>1.感应线圈
2.含线圈配套线、管
3.详见设计图纸及招标文件</t>
  </si>
  <si>
    <t>040205002001</t>
  </si>
  <si>
    <t>电缆保护管</t>
  </si>
  <si>
    <t>1.名称：地下管线
2.材质规格：4排镀锌钢管φ100
3.c25快硬早强混凝土回填
4.细砂回填
5.详见设计图纸及招标文件</t>
  </si>
  <si>
    <t>040205001001</t>
  </si>
  <si>
    <t>人（手)孔井</t>
  </si>
  <si>
    <t>1.名称：手孔井
2.材质规格：直径600mm
3.材料：混凝土底板及锁口梁均采用C25,混凝土垫层采用C10；钢筋HPB300/HPB335；砌体 M7.5商品水泥砂浆砌筑，MU10非粘土烧结实心砖，M7.5商品水泥砂浆抹面20厚；钢埋件 Q235
4.详见设计图纸及招标文件</t>
  </si>
  <si>
    <t>040303002006</t>
  </si>
  <si>
    <t>混凝土基础</t>
  </si>
  <si>
    <t>1.名称：T6M直立信号灯基础
2.材料：基础采用C40混凝土浇筑，
3.地脚螺栓：6根M20
4.详见设计图纸及招标文件</t>
  </si>
  <si>
    <t>挖除旧路基础</t>
  </si>
  <si>
    <t>1.名称：挖除旧路基层
1.材质:二灰砂砾
3.工作内容：拆除步道及路面基层，渣土现场清理成堆，装车
4.详见设计图纸及招标文件</t>
  </si>
  <si>
    <t>天桥</t>
  </si>
  <si>
    <t>1.材质:彩色天桥薄层桥面铺装
2.位置:桥面铺装拆除
3.回收料工作内容：铣刨，渣土现场清理，装车，运输。运距自行考虑
4.不能回收料工作内容：铣刨，渣土现场清理，装车
5.详见设计图纸及招标文件</t>
  </si>
  <si>
    <t>040303019001</t>
  </si>
  <si>
    <t>桥面铺装</t>
  </si>
  <si>
    <t>1.材料品种、规格:彩色天桥薄层桥面铺装
2.厚度:6mm
3.铺装层基底钢板除锈刷一遍底漆（环氧磷酸锌底漆）
4.铺装层基底聚合物砂浆找平层(均2cm）
5.详见设计图纸及招标文件</t>
  </si>
  <si>
    <t>1.块料品种:橡胶盲道
2.规格:30×30×0.8cm
3.盲道垫预留槽底部及四周涂刷粘钢胶或环氧树脂
4.详见设计图纸及招标文件</t>
  </si>
  <si>
    <t>金属栏杆</t>
  </si>
  <si>
    <t>1.名称：隔离栅
2.部位：天桥下方
3.规格型号：横梁8*8*0.4cm方钢管；立柱5*5*0.4cm方钢管
4.所有钢构件均应进行除锈油饰的防腐处理，油漆颜色为绿色
5.立柱基础采用现浇C25素混凝土
6.详见设计图纸及招标文件</t>
  </si>
  <si>
    <t>040308005001</t>
  </si>
  <si>
    <t>墩柱盖梁、地袱除锈油饰</t>
  </si>
  <si>
    <t>1.材料品种:环氧磷酸锌（底漆）、环氧漆（中间漆）、丙烯酸脂肪族聚氨酯（面漆）
2.混凝土表面处理
3.部位:墩柱盖梁、地袱
4.颜色：长城灰
5.详见设计图纸及招标文件</t>
  </si>
  <si>
    <t>地下通道</t>
  </si>
  <si>
    <t>040308004001</t>
  </si>
  <si>
    <t>涂料</t>
  </si>
  <si>
    <t>1.部位：地道局部顶板重新装饰
2.材料：柔韧性K11防水涂料
2.工作内容：素水泥浆一道甩毛（内掺建筑胶）；6mm厚粉刷高强石膏打底找平，木抹子抹毛面；2mm厚粉刷石膏罩面压实赶光；满刮三道耐水腻子；滚涂封底涂料一遍，面漆两遍
3.详见设计图纸及招标文件</t>
  </si>
  <si>
    <t>1.材质:地道出口台阶盲道砖
2.工作内容：拆除面层步道砖及卧底砂浆，渣土清理成堆及装车
3.详见设计图纸及招标文件</t>
  </si>
  <si>
    <t>1.块料品种:地道出口台阶盲道砖（棕黄色成品瓷器）
2.规格:300×300×25mm
3.M7.5水泥砂浆卧底2cm
4.详见设计图纸及招标文件</t>
  </si>
  <si>
    <t>040309001004</t>
  </si>
  <si>
    <t>1.部位：通道栏杆
2.材质：不锈钢管
3.规格型号：上层扶手D63*3mm；下层扶手D38*3mm；立柱D25*4mm
4.盲文铭牌采用不锈钢材料，尺寸为37*150*1mm
5.工作内容：栏杆安装前须进行上乘抛光，扶手外露焊缝须磨抛光亮；法兰与地砖用环氧树脂粘结
6.栏杆除锈油饰
7.详见设计图纸及招标文件</t>
  </si>
  <si>
    <t>040309001005</t>
  </si>
  <si>
    <t>1.部位：地下通道防撞栏杆
2.材质：Q235钢管
3.规格型号：扶手D114*4.5mm；立杆D89*3.5mm；
4.刷黑黄警示漆
5.栏杆安装前须进行上乘抛光，扶手外露焊缝须磨抛光亮
6.详见设计图纸及招标文件</t>
  </si>
  <si>
    <t>040303002001</t>
  </si>
  <si>
    <t>1.名称：防撞护栏基础
2.材料：C15豆石混凝土
3.详见设计图纸及招标文件</t>
  </si>
  <si>
    <t>1.材料品种:现况路缘石
2.工作内容：保护性拆除缘石（原样恢复）、卧底砂浆、混凝土垫层（基础）及后背，渣土现场清理成堆，装车
3.详见设计图纸及招标文件</t>
  </si>
  <si>
    <t>1.材料品种:混凝土路缘石（原砖恢复）
2.M7.5商品水泥砂浆卧底2cm
3.垫层及后背材料:C15豆石混凝土
4.详见设计图纸及招标文件</t>
  </si>
  <si>
    <t>040309001006</t>
  </si>
  <si>
    <t>1.部位：栏杆加高
2.材质：不锈钢管
3.规格型号：扶手D76*3mm；立柱D63*3mm
4.工作内容：栏杆安装前须进行上乘抛光，扶手外露焊缝须磨抛光亮
5.详见设计图纸及招标文件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</si>
</sst>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 "/>
    <numFmt numFmtId="177" formatCode="0.000_ "/>
    <numFmt numFmtId="178" formatCode="0_ "/>
    <numFmt numFmtId="179" formatCode="0_);[Red]\(0\)"/>
    <numFmt numFmtId="180" formatCode="0.00_);[Red]\(0.00\)"/>
  </numFmts>
  <fonts count="7" x14ac:knownFonts="1">
    <font>
      <sz val="11"/>
      <color theme="1"/>
      <name val="等线"/>
      <family val="2"/>
      <scheme val="minor"/>
    </font>
    <font>
      <sz val="9"/>
      <color theme="1"/>
      <name val="等线"/>
      <family val="3"/>
      <charset val="134"/>
      <scheme val="minor"/>
    </font>
    <font>
      <b/>
      <sz val="20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5">
    <xf numFmtId="0" fontId="0" fillId="0" borderId="0" xfId="0"/>
    <xf numFmtId="176" fontId="4" fillId="0" borderId="1" xfId="1" applyNumberFormat="1" applyFont="1" applyBorder="1" applyAlignment="1" applyProtection="1">
      <alignment horizontal="center" vertical="center" wrapText="1"/>
      <protection locked="0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vertical="center" wrapText="1"/>
    </xf>
    <xf numFmtId="176" fontId="4" fillId="2" borderId="0" xfId="1" applyNumberFormat="1" applyFont="1" applyFill="1" applyAlignment="1">
      <alignment horizontal="center" vertical="center" wrapText="1"/>
    </xf>
    <xf numFmtId="17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wrapText="1"/>
    </xf>
    <xf numFmtId="176" fontId="4" fillId="2" borderId="0" xfId="1" applyNumberFormat="1" applyFont="1" applyFill="1" applyAlignment="1">
      <alignment horizont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vertical="center" wrapText="1"/>
    </xf>
    <xf numFmtId="176" fontId="4" fillId="2" borderId="8" xfId="1" applyNumberFormat="1" applyFont="1" applyFill="1" applyBorder="1" applyAlignment="1">
      <alignment horizontal="center" vertical="center" wrapText="1"/>
    </xf>
    <xf numFmtId="176" fontId="4" fillId="0" borderId="8" xfId="1" applyNumberFormat="1" applyFont="1" applyBorder="1" applyAlignment="1" applyProtection="1">
      <alignment horizontal="center" vertical="center" wrapText="1"/>
      <protection locked="0"/>
    </xf>
    <xf numFmtId="0" fontId="4" fillId="2" borderId="7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/>
    </xf>
    <xf numFmtId="0" fontId="4" fillId="2" borderId="7" xfId="1" applyFont="1" applyFill="1" applyBorder="1" applyAlignment="1">
      <alignment horizontal="right" vertical="center" wrapText="1"/>
    </xf>
    <xf numFmtId="0" fontId="2" fillId="2" borderId="0" xfId="1" applyFont="1" applyFill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176" fontId="4" fillId="2" borderId="2" xfId="1" applyNumberFormat="1" applyFont="1" applyFill="1" applyBorder="1" applyAlignment="1">
      <alignment horizontal="center" vertical="center" wrapText="1"/>
    </xf>
    <xf numFmtId="176" fontId="4" fillId="2" borderId="3" xfId="1" applyNumberFormat="1" applyFont="1" applyFill="1" applyBorder="1" applyAlignment="1">
      <alignment horizontal="center" vertical="center" wrapText="1"/>
    </xf>
    <xf numFmtId="176" fontId="4" fillId="2" borderId="4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177" fontId="4" fillId="2" borderId="1" xfId="1" applyNumberFormat="1" applyFont="1" applyFill="1" applyBorder="1" applyAlignment="1">
      <alignment horizontal="center" vertical="center" wrapText="1"/>
    </xf>
    <xf numFmtId="178" fontId="4" fillId="2" borderId="1" xfId="1" applyNumberFormat="1" applyFont="1" applyFill="1" applyBorder="1" applyAlignment="1">
      <alignment horizontal="center" vertical="center" wrapText="1"/>
    </xf>
    <xf numFmtId="178" fontId="4" fillId="2" borderId="8" xfId="1" applyNumberFormat="1" applyFont="1" applyFill="1" applyBorder="1" applyAlignment="1">
      <alignment horizontal="center" vertical="center" wrapText="1"/>
    </xf>
    <xf numFmtId="179" fontId="4" fillId="2" borderId="1" xfId="1" applyNumberFormat="1" applyFont="1" applyFill="1" applyBorder="1" applyAlignment="1">
      <alignment horizontal="center" vertical="center" wrapText="1"/>
    </xf>
    <xf numFmtId="180" fontId="4" fillId="2" borderId="1" xfId="1" applyNumberFormat="1" applyFont="1" applyFill="1" applyBorder="1" applyAlignment="1">
      <alignment horizontal="center" vertical="center" wrapText="1"/>
    </xf>
    <xf numFmtId="180" fontId="4" fillId="2" borderId="8" xfId="1" applyNumberFormat="1" applyFont="1" applyFill="1" applyBorder="1" applyAlignment="1">
      <alignment horizontal="center" vertical="center" wrapText="1"/>
    </xf>
    <xf numFmtId="179" fontId="4" fillId="2" borderId="8" xfId="1" applyNumberFormat="1" applyFont="1" applyFill="1" applyBorder="1" applyAlignment="1">
      <alignment horizontal="center" vertical="center" wrapText="1"/>
    </xf>
  </cellXfs>
  <cellStyles count="7">
    <cellStyle name="Normal" xfId="1" xr:uid="{00000000-0005-0000-0000-000000000000}"/>
    <cellStyle name="常规" xfId="0" builtinId="0"/>
    <cellStyle name="常规 2" xfId="2" xr:uid="{00000000-0005-0000-0000-000002000000}"/>
    <cellStyle name="常规 2 2 2" xfId="3" xr:uid="{00000000-0005-0000-0000-000003000000}"/>
    <cellStyle name="常规 2 2 3" xfId="5" xr:uid="{00000000-0005-0000-0000-000004000000}"/>
    <cellStyle name="常规 2 4 2" xfId="6" xr:uid="{00000000-0005-0000-0000-000005000000}"/>
    <cellStyle name="常规 2 5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view="pageBreakPreview" zoomScale="85" zoomScaleSheetLayoutView="85" workbookViewId="0">
      <selection activeCell="A5" sqref="A5:XFD5"/>
    </sheetView>
  </sheetViews>
  <sheetFormatPr defaultRowHeight="14.25" x14ac:dyDescent="0.2"/>
  <cols>
    <col min="1" max="1" width="4.875" customWidth="1"/>
    <col min="2" max="2" width="11.25" customWidth="1"/>
    <col min="3" max="3" width="8.5" customWidth="1"/>
    <col min="4" max="4" width="20.375" customWidth="1"/>
    <col min="5" max="5" width="4.75" customWidth="1"/>
    <col min="6" max="6" width="9.625" customWidth="1"/>
    <col min="7" max="9" width="10.625" customWidth="1"/>
  </cols>
  <sheetData>
    <row r="1" spans="1:9" ht="25.5" customHeight="1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4.25" customHeight="1" x14ac:dyDescent="0.2">
      <c r="A2" s="17" t="s">
        <v>111</v>
      </c>
      <c r="B2" s="16"/>
      <c r="C2" s="16"/>
      <c r="D2" s="16"/>
      <c r="E2" s="16"/>
      <c r="F2" s="16"/>
      <c r="G2" s="4"/>
      <c r="H2" s="16"/>
      <c r="I2" s="18"/>
    </row>
    <row r="3" spans="1:9" ht="14.25" customHeight="1" x14ac:dyDescent="0.2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2" t="s">
        <v>7</v>
      </c>
      <c r="H3" s="23"/>
      <c r="I3" s="24"/>
    </row>
    <row r="4" spans="1:9" ht="14.25" customHeight="1" x14ac:dyDescent="0.2">
      <c r="A4" s="21"/>
      <c r="B4" s="21"/>
      <c r="C4" s="21"/>
      <c r="D4" s="21"/>
      <c r="E4" s="21"/>
      <c r="F4" s="21"/>
      <c r="G4" s="5" t="s">
        <v>8</v>
      </c>
      <c r="H4" s="6" t="s">
        <v>9</v>
      </c>
      <c r="I4" s="6" t="s">
        <v>10</v>
      </c>
    </row>
    <row r="5" spans="1:9" x14ac:dyDescent="0.2">
      <c r="A5" s="6" t="s">
        <v>28</v>
      </c>
      <c r="B5" s="8" t="s">
        <v>28</v>
      </c>
      <c r="C5" s="7" t="s">
        <v>29</v>
      </c>
      <c r="D5" s="7" t="s">
        <v>28</v>
      </c>
      <c r="E5" s="6" t="s">
        <v>28</v>
      </c>
      <c r="F5" s="6" t="s">
        <v>28</v>
      </c>
      <c r="G5" s="5"/>
      <c r="H5" s="6"/>
      <c r="I5" s="7"/>
    </row>
    <row r="6" spans="1:9" ht="90" x14ac:dyDescent="0.2">
      <c r="A6" s="6">
        <v>1</v>
      </c>
      <c r="B6" s="6" t="s">
        <v>33</v>
      </c>
      <c r="C6" s="7" t="s">
        <v>34</v>
      </c>
      <c r="D6" s="7" t="s">
        <v>35</v>
      </c>
      <c r="E6" s="6" t="s">
        <v>11</v>
      </c>
      <c r="F6" s="32">
        <v>17713.189999999999</v>
      </c>
      <c r="G6" s="1"/>
      <c r="H6" s="6">
        <f t="shared" ref="H6:H40" si="0">ROUND(F6*ROUND(G6,2),0)</f>
        <v>0</v>
      </c>
      <c r="I6" s="7"/>
    </row>
    <row r="7" spans="1:9" ht="90" x14ac:dyDescent="0.2">
      <c r="A7" s="6">
        <v>2</v>
      </c>
      <c r="B7" s="6" t="s">
        <v>36</v>
      </c>
      <c r="C7" s="7" t="s">
        <v>34</v>
      </c>
      <c r="D7" s="7" t="s">
        <v>112</v>
      </c>
      <c r="E7" s="6" t="s">
        <v>11</v>
      </c>
      <c r="F7" s="32">
        <v>4596.0600000000004</v>
      </c>
      <c r="G7" s="1"/>
      <c r="H7" s="6">
        <f t="shared" si="0"/>
        <v>0</v>
      </c>
      <c r="I7" s="7"/>
    </row>
    <row r="8" spans="1:9" ht="67.5" x14ac:dyDescent="0.2">
      <c r="A8" s="6">
        <v>3</v>
      </c>
      <c r="B8" s="6" t="s">
        <v>38</v>
      </c>
      <c r="C8" s="7" t="s">
        <v>39</v>
      </c>
      <c r="D8" s="7" t="s">
        <v>40</v>
      </c>
      <c r="E8" s="6" t="s">
        <v>11</v>
      </c>
      <c r="F8" s="32">
        <v>2975.83</v>
      </c>
      <c r="G8" s="1"/>
      <c r="H8" s="6">
        <f t="shared" si="0"/>
        <v>0</v>
      </c>
      <c r="I8" s="7"/>
    </row>
    <row r="9" spans="1:9" ht="88.5" customHeight="1" x14ac:dyDescent="0.2">
      <c r="A9" s="6">
        <v>4</v>
      </c>
      <c r="B9" s="6" t="s">
        <v>41</v>
      </c>
      <c r="C9" s="7" t="s">
        <v>39</v>
      </c>
      <c r="D9" s="7" t="s">
        <v>42</v>
      </c>
      <c r="E9" s="6" t="s">
        <v>11</v>
      </c>
      <c r="F9" s="32">
        <v>49.12</v>
      </c>
      <c r="G9" s="1"/>
      <c r="H9" s="6">
        <f t="shared" si="0"/>
        <v>0</v>
      </c>
      <c r="I9" s="7"/>
    </row>
    <row r="10" spans="1:9" ht="47.25" customHeight="1" x14ac:dyDescent="0.2">
      <c r="A10" s="6">
        <v>5</v>
      </c>
      <c r="B10" s="6" t="s">
        <v>43</v>
      </c>
      <c r="C10" s="7" t="s">
        <v>44</v>
      </c>
      <c r="D10" s="7" t="s">
        <v>45</v>
      </c>
      <c r="E10" s="6" t="s">
        <v>16</v>
      </c>
      <c r="F10" s="28">
        <v>1685.3</v>
      </c>
      <c r="G10" s="1"/>
      <c r="H10" s="6">
        <f t="shared" si="0"/>
        <v>0</v>
      </c>
      <c r="I10" s="7"/>
    </row>
    <row r="11" spans="1:9" ht="76.5" customHeight="1" x14ac:dyDescent="0.2">
      <c r="A11" s="6">
        <v>6</v>
      </c>
      <c r="B11" s="6" t="s">
        <v>46</v>
      </c>
      <c r="C11" s="7" t="s">
        <v>30</v>
      </c>
      <c r="D11" s="7" t="s">
        <v>47</v>
      </c>
      <c r="E11" s="6" t="s">
        <v>15</v>
      </c>
      <c r="F11" s="32">
        <v>283.18</v>
      </c>
      <c r="G11" s="1"/>
      <c r="H11" s="6">
        <f t="shared" si="0"/>
        <v>0</v>
      </c>
      <c r="I11" s="7"/>
    </row>
    <row r="12" spans="1:9" ht="56.25" customHeight="1" x14ac:dyDescent="0.2">
      <c r="A12" s="6">
        <v>7</v>
      </c>
      <c r="B12" s="6" t="s">
        <v>26</v>
      </c>
      <c r="C12" s="7" t="s">
        <v>30</v>
      </c>
      <c r="D12" s="7" t="s">
        <v>48</v>
      </c>
      <c r="E12" s="6" t="s">
        <v>15</v>
      </c>
      <c r="F12" s="32">
        <v>303.97000000000003</v>
      </c>
      <c r="G12" s="1"/>
      <c r="H12" s="6">
        <f t="shared" si="0"/>
        <v>0</v>
      </c>
      <c r="I12" s="7"/>
    </row>
    <row r="13" spans="1:9" ht="90" x14ac:dyDescent="0.2">
      <c r="A13" s="6">
        <v>8</v>
      </c>
      <c r="B13" s="6" t="s">
        <v>25</v>
      </c>
      <c r="C13" s="7" t="s">
        <v>30</v>
      </c>
      <c r="D13" s="7" t="s">
        <v>49</v>
      </c>
      <c r="E13" s="6" t="s">
        <v>15</v>
      </c>
      <c r="F13" s="32">
        <v>388.48</v>
      </c>
      <c r="G13" s="1"/>
      <c r="H13" s="6">
        <f t="shared" si="0"/>
        <v>0</v>
      </c>
      <c r="I13" s="7"/>
    </row>
    <row r="14" spans="1:9" ht="78" customHeight="1" x14ac:dyDescent="0.2">
      <c r="A14" s="6">
        <v>9</v>
      </c>
      <c r="B14" s="6" t="s">
        <v>12</v>
      </c>
      <c r="C14" s="7" t="s">
        <v>13</v>
      </c>
      <c r="D14" s="7" t="s">
        <v>50</v>
      </c>
      <c r="E14" s="6" t="s">
        <v>11</v>
      </c>
      <c r="F14" s="32">
        <v>4909.92</v>
      </c>
      <c r="G14" s="1"/>
      <c r="H14" s="6">
        <f t="shared" si="0"/>
        <v>0</v>
      </c>
      <c r="I14" s="7"/>
    </row>
    <row r="15" spans="1:9" ht="77.25" customHeight="1" x14ac:dyDescent="0.2">
      <c r="A15" s="6">
        <v>10</v>
      </c>
      <c r="B15" s="6" t="s">
        <v>51</v>
      </c>
      <c r="C15" s="7" t="s">
        <v>52</v>
      </c>
      <c r="D15" s="7" t="s">
        <v>53</v>
      </c>
      <c r="E15" s="6" t="s">
        <v>54</v>
      </c>
      <c r="F15" s="29">
        <v>122</v>
      </c>
      <c r="G15" s="1"/>
      <c r="H15" s="6">
        <f t="shared" si="0"/>
        <v>0</v>
      </c>
      <c r="I15" s="7"/>
    </row>
    <row r="16" spans="1:9" ht="89.25" customHeight="1" x14ac:dyDescent="0.2">
      <c r="A16" s="12">
        <v>11</v>
      </c>
      <c r="B16" s="12" t="s">
        <v>55</v>
      </c>
      <c r="C16" s="13" t="s">
        <v>56</v>
      </c>
      <c r="D16" s="13" t="s">
        <v>57</v>
      </c>
      <c r="E16" s="12" t="s">
        <v>14</v>
      </c>
      <c r="F16" s="33">
        <v>2266.4</v>
      </c>
      <c r="G16" s="15"/>
      <c r="H16" s="6">
        <f t="shared" si="0"/>
        <v>0</v>
      </c>
      <c r="I16" s="13"/>
    </row>
    <row r="17" spans="1:9" x14ac:dyDescent="0.2">
      <c r="A17" s="6" t="s">
        <v>28</v>
      </c>
      <c r="B17" s="6" t="s">
        <v>28</v>
      </c>
      <c r="C17" s="7" t="s">
        <v>58</v>
      </c>
      <c r="D17" s="7" t="s">
        <v>28</v>
      </c>
      <c r="E17" s="6" t="s">
        <v>28</v>
      </c>
      <c r="F17" s="5" t="s">
        <v>28</v>
      </c>
      <c r="G17" s="5"/>
      <c r="H17" s="6"/>
      <c r="I17" s="7"/>
    </row>
    <row r="18" spans="1:9" ht="101.25" customHeight="1" x14ac:dyDescent="0.2">
      <c r="A18" s="6">
        <v>12</v>
      </c>
      <c r="B18" s="6" t="s">
        <v>59</v>
      </c>
      <c r="C18" s="7" t="s">
        <v>60</v>
      </c>
      <c r="D18" s="7" t="s">
        <v>61</v>
      </c>
      <c r="E18" s="6" t="s">
        <v>11</v>
      </c>
      <c r="F18" s="32">
        <v>17762.310000000001</v>
      </c>
      <c r="G18" s="1"/>
      <c r="H18" s="6">
        <f t="shared" si="0"/>
        <v>0</v>
      </c>
      <c r="I18" s="7"/>
    </row>
    <row r="19" spans="1:9" ht="103.5" customHeight="1" x14ac:dyDescent="0.2">
      <c r="A19" s="6">
        <v>13</v>
      </c>
      <c r="B19" s="6" t="s">
        <v>62</v>
      </c>
      <c r="C19" s="7" t="s">
        <v>60</v>
      </c>
      <c r="D19" s="7" t="s">
        <v>63</v>
      </c>
      <c r="E19" s="6" t="s">
        <v>11</v>
      </c>
      <c r="F19" s="32">
        <v>1620.23</v>
      </c>
      <c r="G19" s="1"/>
      <c r="H19" s="6">
        <f t="shared" si="0"/>
        <v>0</v>
      </c>
      <c r="I19" s="7"/>
    </row>
    <row r="20" spans="1:9" ht="106.5" customHeight="1" x14ac:dyDescent="0.2">
      <c r="A20" s="6">
        <v>14</v>
      </c>
      <c r="B20" s="6" t="s">
        <v>64</v>
      </c>
      <c r="C20" s="7" t="s">
        <v>60</v>
      </c>
      <c r="D20" s="7" t="s">
        <v>65</v>
      </c>
      <c r="E20" s="6" t="s">
        <v>11</v>
      </c>
      <c r="F20" s="32">
        <v>2464.9499999999998</v>
      </c>
      <c r="G20" s="1"/>
      <c r="H20" s="6">
        <f t="shared" si="0"/>
        <v>0</v>
      </c>
      <c r="I20" s="7"/>
    </row>
    <row r="21" spans="1:9" ht="105" customHeight="1" x14ac:dyDescent="0.2">
      <c r="A21" s="6">
        <v>15</v>
      </c>
      <c r="B21" s="6" t="s">
        <v>66</v>
      </c>
      <c r="C21" s="7" t="s">
        <v>60</v>
      </c>
      <c r="D21" s="7" t="s">
        <v>67</v>
      </c>
      <c r="E21" s="6" t="s">
        <v>11</v>
      </c>
      <c r="F21" s="32">
        <v>560</v>
      </c>
      <c r="G21" s="1"/>
      <c r="H21" s="6">
        <f t="shared" si="0"/>
        <v>0</v>
      </c>
      <c r="I21" s="7"/>
    </row>
    <row r="22" spans="1:9" ht="92.25" customHeight="1" x14ac:dyDescent="0.2">
      <c r="A22" s="12">
        <v>16</v>
      </c>
      <c r="B22" s="12" t="s">
        <v>68</v>
      </c>
      <c r="C22" s="13" t="s">
        <v>69</v>
      </c>
      <c r="D22" s="13" t="s">
        <v>70</v>
      </c>
      <c r="E22" s="12" t="s">
        <v>11</v>
      </c>
      <c r="F22" s="33">
        <v>3024.95</v>
      </c>
      <c r="G22" s="15"/>
      <c r="H22" s="6">
        <f t="shared" si="0"/>
        <v>0</v>
      </c>
      <c r="I22" s="13"/>
    </row>
    <row r="23" spans="1:9" x14ac:dyDescent="0.2">
      <c r="A23" s="12" t="s">
        <v>28</v>
      </c>
      <c r="B23" s="12" t="s">
        <v>28</v>
      </c>
      <c r="C23" s="13" t="s">
        <v>71</v>
      </c>
      <c r="D23" s="13" t="s">
        <v>28</v>
      </c>
      <c r="E23" s="12" t="s">
        <v>28</v>
      </c>
      <c r="F23" s="14" t="s">
        <v>28</v>
      </c>
      <c r="G23" s="5"/>
      <c r="H23" s="6"/>
      <c r="I23" s="13"/>
    </row>
    <row r="24" spans="1:9" ht="113.25" customHeight="1" x14ac:dyDescent="0.2">
      <c r="A24" s="12">
        <v>17</v>
      </c>
      <c r="B24" s="12" t="s">
        <v>17</v>
      </c>
      <c r="C24" s="13" t="s">
        <v>18</v>
      </c>
      <c r="D24" s="13" t="s">
        <v>72</v>
      </c>
      <c r="E24" s="12" t="s">
        <v>11</v>
      </c>
      <c r="F24" s="33">
        <v>3773.22</v>
      </c>
      <c r="G24" s="15"/>
      <c r="H24" s="6">
        <f t="shared" si="0"/>
        <v>0</v>
      </c>
      <c r="I24" s="13"/>
    </row>
    <row r="25" spans="1:9" ht="114.75" customHeight="1" x14ac:dyDescent="0.2">
      <c r="A25" s="12">
        <v>18</v>
      </c>
      <c r="B25" s="12" t="s">
        <v>20</v>
      </c>
      <c r="C25" s="13" t="s">
        <v>18</v>
      </c>
      <c r="D25" s="13" t="s">
        <v>73</v>
      </c>
      <c r="E25" s="12" t="s">
        <v>11</v>
      </c>
      <c r="F25" s="33">
        <v>798.62</v>
      </c>
      <c r="G25" s="15"/>
      <c r="H25" s="6">
        <f t="shared" si="0"/>
        <v>0</v>
      </c>
      <c r="I25" s="13"/>
    </row>
    <row r="26" spans="1:9" ht="105" customHeight="1" x14ac:dyDescent="0.2">
      <c r="A26" s="12">
        <v>19</v>
      </c>
      <c r="B26" s="12" t="s">
        <v>19</v>
      </c>
      <c r="C26" s="13" t="s">
        <v>18</v>
      </c>
      <c r="D26" s="13" t="s">
        <v>74</v>
      </c>
      <c r="E26" s="12" t="s">
        <v>11</v>
      </c>
      <c r="F26" s="33">
        <v>288.95999999999998</v>
      </c>
      <c r="G26" s="15"/>
      <c r="H26" s="6">
        <f t="shared" si="0"/>
        <v>0</v>
      </c>
      <c r="I26" s="13"/>
    </row>
    <row r="27" spans="1:9" ht="81" customHeight="1" x14ac:dyDescent="0.2">
      <c r="A27" s="12">
        <v>20</v>
      </c>
      <c r="B27" s="12" t="s">
        <v>75</v>
      </c>
      <c r="C27" s="13" t="s">
        <v>76</v>
      </c>
      <c r="D27" s="13" t="s">
        <v>77</v>
      </c>
      <c r="E27" s="12" t="s">
        <v>11</v>
      </c>
      <c r="F27" s="33">
        <v>3455.65</v>
      </c>
      <c r="G27" s="15"/>
      <c r="H27" s="6">
        <f t="shared" si="0"/>
        <v>0</v>
      </c>
      <c r="I27" s="13"/>
    </row>
    <row r="28" spans="1:9" ht="95.25" customHeight="1" x14ac:dyDescent="0.2">
      <c r="A28" s="12">
        <v>21</v>
      </c>
      <c r="B28" s="12" t="s">
        <v>78</v>
      </c>
      <c r="C28" s="13" t="s">
        <v>79</v>
      </c>
      <c r="D28" s="13" t="s">
        <v>80</v>
      </c>
      <c r="E28" s="12" t="s">
        <v>54</v>
      </c>
      <c r="F28" s="30">
        <v>122</v>
      </c>
      <c r="G28" s="15"/>
      <c r="H28" s="6">
        <f t="shared" si="0"/>
        <v>0</v>
      </c>
      <c r="I28" s="13"/>
    </row>
    <row r="29" spans="1:9" ht="111" customHeight="1" x14ac:dyDescent="0.2">
      <c r="A29" s="12">
        <v>22</v>
      </c>
      <c r="B29" s="12" t="s">
        <v>81</v>
      </c>
      <c r="C29" s="13" t="s">
        <v>82</v>
      </c>
      <c r="D29" s="13" t="s">
        <v>83</v>
      </c>
      <c r="E29" s="12" t="s">
        <v>14</v>
      </c>
      <c r="F29" s="33">
        <v>2133.23</v>
      </c>
      <c r="G29" s="15"/>
      <c r="H29" s="6">
        <f t="shared" si="0"/>
        <v>0</v>
      </c>
      <c r="I29" s="13"/>
    </row>
    <row r="30" spans="1:9" ht="110.25" customHeight="1" x14ac:dyDescent="0.2">
      <c r="A30" s="12">
        <v>23</v>
      </c>
      <c r="B30" s="12" t="s">
        <v>84</v>
      </c>
      <c r="C30" s="13" t="s">
        <v>82</v>
      </c>
      <c r="D30" s="13" t="s">
        <v>85</v>
      </c>
      <c r="E30" s="12" t="s">
        <v>14</v>
      </c>
      <c r="F30" s="33">
        <v>58.5</v>
      </c>
      <c r="G30" s="15"/>
      <c r="H30" s="6">
        <f t="shared" si="0"/>
        <v>0</v>
      </c>
      <c r="I30" s="13"/>
    </row>
    <row r="31" spans="1:9" ht="115.5" customHeight="1" x14ac:dyDescent="0.2">
      <c r="A31" s="12">
        <v>24</v>
      </c>
      <c r="B31" s="12" t="s">
        <v>86</v>
      </c>
      <c r="C31" s="13" t="s">
        <v>82</v>
      </c>
      <c r="D31" s="13" t="s">
        <v>87</v>
      </c>
      <c r="E31" s="12" t="s">
        <v>14</v>
      </c>
      <c r="F31" s="33">
        <v>74.67</v>
      </c>
      <c r="G31" s="15"/>
      <c r="H31" s="6">
        <f t="shared" si="0"/>
        <v>0</v>
      </c>
      <c r="I31" s="13"/>
    </row>
    <row r="32" spans="1:9" ht="66" customHeight="1" x14ac:dyDescent="0.2">
      <c r="A32" s="12">
        <v>25</v>
      </c>
      <c r="B32" s="12" t="s">
        <v>88</v>
      </c>
      <c r="C32" s="13" t="s">
        <v>89</v>
      </c>
      <c r="D32" s="13" t="s">
        <v>90</v>
      </c>
      <c r="E32" s="12" t="s">
        <v>11</v>
      </c>
      <c r="F32" s="33">
        <v>1724.02</v>
      </c>
      <c r="G32" s="15"/>
      <c r="H32" s="6">
        <f t="shared" si="0"/>
        <v>0</v>
      </c>
      <c r="I32" s="13"/>
    </row>
    <row r="33" spans="1:9" ht="132.75" customHeight="1" x14ac:dyDescent="0.2">
      <c r="A33" s="12">
        <v>26</v>
      </c>
      <c r="B33" s="12" t="s">
        <v>91</v>
      </c>
      <c r="C33" s="13" t="s">
        <v>92</v>
      </c>
      <c r="D33" s="13" t="s">
        <v>93</v>
      </c>
      <c r="E33" s="12" t="s">
        <v>32</v>
      </c>
      <c r="F33" s="30">
        <v>6</v>
      </c>
      <c r="G33" s="15"/>
      <c r="H33" s="6">
        <f t="shared" si="0"/>
        <v>0</v>
      </c>
      <c r="I33" s="13"/>
    </row>
    <row r="34" spans="1:9" ht="137.25" customHeight="1" x14ac:dyDescent="0.2">
      <c r="A34" s="12">
        <v>27</v>
      </c>
      <c r="B34" s="12" t="s">
        <v>94</v>
      </c>
      <c r="C34" s="13" t="s">
        <v>95</v>
      </c>
      <c r="D34" s="13" t="s">
        <v>96</v>
      </c>
      <c r="E34" s="12" t="s">
        <v>32</v>
      </c>
      <c r="F34" s="30">
        <v>12</v>
      </c>
      <c r="G34" s="15"/>
      <c r="H34" s="6">
        <f t="shared" si="0"/>
        <v>0</v>
      </c>
      <c r="I34" s="13"/>
    </row>
    <row r="35" spans="1:9" x14ac:dyDescent="0.2">
      <c r="A35" s="6" t="s">
        <v>28</v>
      </c>
      <c r="B35" s="6" t="s">
        <v>28</v>
      </c>
      <c r="C35" s="7" t="s">
        <v>97</v>
      </c>
      <c r="D35" s="7" t="s">
        <v>28</v>
      </c>
      <c r="E35" s="6" t="s">
        <v>28</v>
      </c>
      <c r="F35" s="5" t="s">
        <v>28</v>
      </c>
      <c r="G35" s="5"/>
      <c r="H35" s="6"/>
      <c r="I35" s="7"/>
    </row>
    <row r="36" spans="1:9" ht="121.5" customHeight="1" x14ac:dyDescent="0.2">
      <c r="A36" s="6">
        <v>28</v>
      </c>
      <c r="B36" s="6" t="s">
        <v>98</v>
      </c>
      <c r="C36" s="7" t="s">
        <v>99</v>
      </c>
      <c r="D36" s="7" t="s">
        <v>100</v>
      </c>
      <c r="E36" s="6" t="s">
        <v>101</v>
      </c>
      <c r="F36" s="29">
        <v>87</v>
      </c>
      <c r="G36" s="1"/>
      <c r="H36" s="6">
        <f t="shared" si="0"/>
        <v>0</v>
      </c>
      <c r="I36" s="7"/>
    </row>
    <row r="37" spans="1:9" ht="88.5" customHeight="1" x14ac:dyDescent="0.2">
      <c r="A37" s="6">
        <v>29</v>
      </c>
      <c r="B37" s="6" t="s">
        <v>102</v>
      </c>
      <c r="C37" s="7" t="s">
        <v>103</v>
      </c>
      <c r="D37" s="7" t="s">
        <v>104</v>
      </c>
      <c r="E37" s="6" t="s">
        <v>11</v>
      </c>
      <c r="F37" s="32">
        <v>218.47</v>
      </c>
      <c r="G37" s="1"/>
      <c r="H37" s="6">
        <f t="shared" si="0"/>
        <v>0</v>
      </c>
      <c r="I37" s="7"/>
    </row>
    <row r="38" spans="1:9" x14ac:dyDescent="0.2">
      <c r="A38" s="6" t="s">
        <v>28</v>
      </c>
      <c r="B38" s="6" t="s">
        <v>28</v>
      </c>
      <c r="C38" s="7" t="s">
        <v>105</v>
      </c>
      <c r="D38" s="7" t="s">
        <v>28</v>
      </c>
      <c r="E38" s="6" t="s">
        <v>28</v>
      </c>
      <c r="F38" s="5" t="s">
        <v>28</v>
      </c>
      <c r="G38" s="5"/>
      <c r="H38" s="6"/>
      <c r="I38" s="13"/>
    </row>
    <row r="39" spans="1:9" ht="162.75" customHeight="1" x14ac:dyDescent="0.2">
      <c r="A39" s="12">
        <v>30</v>
      </c>
      <c r="B39" s="12" t="s">
        <v>106</v>
      </c>
      <c r="C39" s="13" t="s">
        <v>107</v>
      </c>
      <c r="D39" s="13" t="s">
        <v>108</v>
      </c>
      <c r="E39" s="12" t="s">
        <v>54</v>
      </c>
      <c r="F39" s="30">
        <v>41</v>
      </c>
      <c r="G39" s="15"/>
      <c r="H39" s="6">
        <f t="shared" si="0"/>
        <v>0</v>
      </c>
      <c r="I39" s="13"/>
    </row>
    <row r="40" spans="1:9" ht="153.75" customHeight="1" x14ac:dyDescent="0.2">
      <c r="A40" s="12">
        <v>31</v>
      </c>
      <c r="B40" s="12" t="s">
        <v>109</v>
      </c>
      <c r="C40" s="13" t="s">
        <v>107</v>
      </c>
      <c r="D40" s="13" t="s">
        <v>110</v>
      </c>
      <c r="E40" s="12" t="s">
        <v>54</v>
      </c>
      <c r="F40" s="30">
        <v>27</v>
      </c>
      <c r="G40" s="15"/>
      <c r="H40" s="6">
        <f t="shared" si="0"/>
        <v>0</v>
      </c>
      <c r="I40" s="13"/>
    </row>
    <row r="41" spans="1:9" ht="30" customHeight="1" x14ac:dyDescent="0.2">
      <c r="A41" s="25" t="s">
        <v>23</v>
      </c>
      <c r="B41" s="26"/>
      <c r="C41" s="26"/>
      <c r="D41" s="26"/>
      <c r="E41" s="26"/>
      <c r="F41" s="26"/>
      <c r="G41" s="27"/>
      <c r="H41" s="8">
        <f>SUM(H6:H40)</f>
        <v>0</v>
      </c>
      <c r="I41" s="7"/>
    </row>
    <row r="42" spans="1:9" x14ac:dyDescent="0.2">
      <c r="A42" s="9"/>
      <c r="B42" s="9"/>
      <c r="C42" s="10"/>
      <c r="D42" s="10"/>
      <c r="E42" s="9"/>
      <c r="F42" s="9"/>
      <c r="G42" s="11"/>
      <c r="H42" s="9"/>
      <c r="I42" s="10"/>
    </row>
    <row r="43" spans="1:9" x14ac:dyDescent="0.2">
      <c r="A43" s="9"/>
      <c r="B43" s="9"/>
      <c r="C43" s="10"/>
      <c r="D43" s="10"/>
      <c r="E43" s="9"/>
      <c r="F43" s="9"/>
      <c r="G43" s="11"/>
      <c r="H43" s="2"/>
      <c r="I43" s="3"/>
    </row>
  </sheetData>
  <sheetProtection algorithmName="SHA-512" hashValue="bmb6vbeYD1VqkGtXzQbx9GQOIh7siZdngm43NfNp1mkkWtXzSSwkA7RaMsgFrQKkVVSSIuiUcgrTQIF4T6pQfg==" saltValue="HAOONsMBwxAU9xBnG1HS9Q==" spinCount="100000" sheet="1" objects="1" scenarios="1"/>
  <protectedRanges>
    <protectedRange sqref="G6:G10 G12:G40" name="综合单价"/>
  </protectedRanges>
  <mergeCells count="9">
    <mergeCell ref="A41:G41"/>
    <mergeCell ref="A1:I1"/>
    <mergeCell ref="A3:A4"/>
    <mergeCell ref="B3:B4"/>
    <mergeCell ref="C3:C4"/>
    <mergeCell ref="D3:D4"/>
    <mergeCell ref="E3:E4"/>
    <mergeCell ref="F3:F4"/>
    <mergeCell ref="G3:I3"/>
  </mergeCells>
  <phoneticPr fontId="3" type="noConversion"/>
  <pageMargins left="0.6692913385826772" right="0.6692913385826772" top="0.78740157480314965" bottom="0.78740157480314965" header="0.51181102362204722" footer="0.51181102362204722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DA048-FA84-40F8-A624-68001EEC6771}">
  <dimension ref="A1:I18"/>
  <sheetViews>
    <sheetView view="pageBreakPreview" zoomScale="85" zoomScaleSheetLayoutView="85" workbookViewId="0">
      <selection activeCell="F6" sqref="F6:F15"/>
    </sheetView>
  </sheetViews>
  <sheetFormatPr defaultRowHeight="14.25" x14ac:dyDescent="0.2"/>
  <cols>
    <col min="1" max="1" width="4.875" customWidth="1"/>
    <col min="2" max="2" width="11.25" customWidth="1"/>
    <col min="3" max="3" width="8.5" customWidth="1"/>
    <col min="4" max="4" width="20.375" customWidth="1"/>
    <col min="5" max="5" width="4.75" customWidth="1"/>
    <col min="6" max="6" width="9.625" customWidth="1"/>
    <col min="7" max="9" width="10.625" customWidth="1"/>
  </cols>
  <sheetData>
    <row r="1" spans="1:9" ht="25.5" customHeight="1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4.25" customHeight="1" x14ac:dyDescent="0.2">
      <c r="A2" s="17" t="s">
        <v>113</v>
      </c>
      <c r="B2" s="16"/>
      <c r="C2" s="16"/>
      <c r="D2" s="16"/>
      <c r="E2" s="16"/>
      <c r="F2" s="16"/>
      <c r="G2" s="4"/>
      <c r="H2" s="16"/>
      <c r="I2" s="18"/>
    </row>
    <row r="3" spans="1:9" ht="14.25" customHeight="1" x14ac:dyDescent="0.2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2" t="s">
        <v>7</v>
      </c>
      <c r="H3" s="23"/>
      <c r="I3" s="24"/>
    </row>
    <row r="4" spans="1:9" ht="14.25" customHeight="1" x14ac:dyDescent="0.2">
      <c r="A4" s="21"/>
      <c r="B4" s="21"/>
      <c r="C4" s="21"/>
      <c r="D4" s="21"/>
      <c r="E4" s="21"/>
      <c r="F4" s="21"/>
      <c r="G4" s="5" t="s">
        <v>8</v>
      </c>
      <c r="H4" s="6" t="s">
        <v>9</v>
      </c>
      <c r="I4" s="6" t="s">
        <v>10</v>
      </c>
    </row>
    <row r="5" spans="1:9" x14ac:dyDescent="0.2">
      <c r="A5" s="6" t="s">
        <v>28</v>
      </c>
      <c r="B5" s="6" t="s">
        <v>28</v>
      </c>
      <c r="C5" s="7" t="s">
        <v>114</v>
      </c>
      <c r="D5" s="7" t="s">
        <v>28</v>
      </c>
      <c r="E5" s="6" t="s">
        <v>28</v>
      </c>
      <c r="F5" s="5" t="s">
        <v>28</v>
      </c>
      <c r="G5" s="5"/>
      <c r="H5" s="6"/>
      <c r="I5" s="7"/>
    </row>
    <row r="6" spans="1:9" ht="60" customHeight="1" x14ac:dyDescent="0.2">
      <c r="A6" s="6">
        <v>1</v>
      </c>
      <c r="B6" s="6" t="s">
        <v>115</v>
      </c>
      <c r="C6" s="7" t="s">
        <v>116</v>
      </c>
      <c r="D6" s="7" t="s">
        <v>117</v>
      </c>
      <c r="E6" s="6" t="s">
        <v>14</v>
      </c>
      <c r="F6" s="32">
        <v>1395</v>
      </c>
      <c r="G6" s="1"/>
      <c r="H6" s="6">
        <f t="shared" ref="H6:H15" si="0">ROUND(F6*ROUND(G6,2),0)</f>
        <v>0</v>
      </c>
      <c r="I6" s="7"/>
    </row>
    <row r="7" spans="1:9" ht="60" customHeight="1" x14ac:dyDescent="0.2">
      <c r="A7" s="6">
        <v>2</v>
      </c>
      <c r="B7" s="6" t="s">
        <v>118</v>
      </c>
      <c r="C7" s="7" t="s">
        <v>116</v>
      </c>
      <c r="D7" s="7" t="s">
        <v>119</v>
      </c>
      <c r="E7" s="6" t="s">
        <v>14</v>
      </c>
      <c r="F7" s="32">
        <v>557</v>
      </c>
      <c r="G7" s="1"/>
      <c r="H7" s="6">
        <f t="shared" si="0"/>
        <v>0</v>
      </c>
      <c r="I7" s="7"/>
    </row>
    <row r="8" spans="1:9" ht="57" customHeight="1" x14ac:dyDescent="0.2">
      <c r="A8" s="6">
        <v>3</v>
      </c>
      <c r="B8" s="6" t="s">
        <v>120</v>
      </c>
      <c r="C8" s="7" t="s">
        <v>116</v>
      </c>
      <c r="D8" s="7" t="s">
        <v>121</v>
      </c>
      <c r="E8" s="6" t="s">
        <v>14</v>
      </c>
      <c r="F8" s="32">
        <v>1361</v>
      </c>
      <c r="G8" s="1"/>
      <c r="H8" s="6">
        <f t="shared" si="0"/>
        <v>0</v>
      </c>
      <c r="I8" s="7"/>
    </row>
    <row r="9" spans="1:9" ht="55.5" customHeight="1" x14ac:dyDescent="0.2">
      <c r="A9" s="6">
        <v>4</v>
      </c>
      <c r="B9" s="6" t="s">
        <v>122</v>
      </c>
      <c r="C9" s="7" t="s">
        <v>116</v>
      </c>
      <c r="D9" s="7" t="s">
        <v>123</v>
      </c>
      <c r="E9" s="6" t="s">
        <v>14</v>
      </c>
      <c r="F9" s="32">
        <v>1413</v>
      </c>
      <c r="G9" s="1"/>
      <c r="H9" s="6">
        <f t="shared" si="0"/>
        <v>0</v>
      </c>
      <c r="I9" s="7"/>
    </row>
    <row r="10" spans="1:9" ht="82.5" customHeight="1" x14ac:dyDescent="0.2">
      <c r="A10" s="6">
        <v>5</v>
      </c>
      <c r="B10" s="6" t="s">
        <v>124</v>
      </c>
      <c r="C10" s="7" t="s">
        <v>125</v>
      </c>
      <c r="D10" s="7" t="s">
        <v>126</v>
      </c>
      <c r="E10" s="6" t="s">
        <v>11</v>
      </c>
      <c r="F10" s="32">
        <v>850</v>
      </c>
      <c r="G10" s="1"/>
      <c r="H10" s="6">
        <f t="shared" si="0"/>
        <v>0</v>
      </c>
      <c r="I10" s="7"/>
    </row>
    <row r="11" spans="1:9" ht="110.25" customHeight="1" x14ac:dyDescent="0.2">
      <c r="A11" s="6">
        <v>6</v>
      </c>
      <c r="B11" s="6" t="s">
        <v>127</v>
      </c>
      <c r="C11" s="7" t="s">
        <v>116</v>
      </c>
      <c r="D11" s="7" t="s">
        <v>128</v>
      </c>
      <c r="E11" s="6" t="s">
        <v>11</v>
      </c>
      <c r="F11" s="32">
        <v>783.81</v>
      </c>
      <c r="G11" s="1"/>
      <c r="H11" s="6">
        <f t="shared" si="0"/>
        <v>0</v>
      </c>
      <c r="I11" s="7"/>
    </row>
    <row r="12" spans="1:9" ht="63" customHeight="1" x14ac:dyDescent="0.2">
      <c r="A12" s="6">
        <v>7</v>
      </c>
      <c r="B12" s="6" t="s">
        <v>129</v>
      </c>
      <c r="C12" s="7" t="s">
        <v>130</v>
      </c>
      <c r="D12" s="7" t="s">
        <v>131</v>
      </c>
      <c r="E12" s="6" t="s">
        <v>27</v>
      </c>
      <c r="F12" s="29">
        <v>15</v>
      </c>
      <c r="G12" s="1"/>
      <c r="H12" s="6">
        <f t="shared" si="0"/>
        <v>0</v>
      </c>
      <c r="I12" s="7"/>
    </row>
    <row r="13" spans="1:9" ht="62.25" customHeight="1" x14ac:dyDescent="0.2">
      <c r="A13" s="6">
        <v>8</v>
      </c>
      <c r="B13" s="6" t="s">
        <v>132</v>
      </c>
      <c r="C13" s="7" t="s">
        <v>130</v>
      </c>
      <c r="D13" s="7" t="s">
        <v>133</v>
      </c>
      <c r="E13" s="6" t="s">
        <v>27</v>
      </c>
      <c r="F13" s="29">
        <v>13</v>
      </c>
      <c r="G13" s="1"/>
      <c r="H13" s="6">
        <f t="shared" si="0"/>
        <v>0</v>
      </c>
      <c r="I13" s="7"/>
    </row>
    <row r="14" spans="1:9" ht="69.75" customHeight="1" x14ac:dyDescent="0.2">
      <c r="A14" s="6">
        <v>9</v>
      </c>
      <c r="B14" s="6" t="s">
        <v>43</v>
      </c>
      <c r="C14" s="7" t="s">
        <v>134</v>
      </c>
      <c r="D14" s="7" t="s">
        <v>135</v>
      </c>
      <c r="E14" s="6" t="s">
        <v>31</v>
      </c>
      <c r="F14" s="29">
        <v>1</v>
      </c>
      <c r="G14" s="1"/>
      <c r="H14" s="6">
        <f t="shared" si="0"/>
        <v>0</v>
      </c>
      <c r="I14" s="7"/>
    </row>
    <row r="15" spans="1:9" ht="72.75" customHeight="1" x14ac:dyDescent="0.2">
      <c r="A15" s="6">
        <v>10</v>
      </c>
      <c r="B15" s="6" t="s">
        <v>136</v>
      </c>
      <c r="C15" s="7" t="s">
        <v>137</v>
      </c>
      <c r="D15" s="7" t="s">
        <v>138</v>
      </c>
      <c r="E15" s="6" t="s">
        <v>14</v>
      </c>
      <c r="F15" s="32">
        <v>46</v>
      </c>
      <c r="G15" s="1"/>
      <c r="H15" s="6">
        <f t="shared" si="0"/>
        <v>0</v>
      </c>
      <c r="I15" s="7"/>
    </row>
    <row r="16" spans="1:9" ht="30" customHeight="1" x14ac:dyDescent="0.2">
      <c r="A16" s="25" t="s">
        <v>23</v>
      </c>
      <c r="B16" s="26"/>
      <c r="C16" s="26"/>
      <c r="D16" s="26"/>
      <c r="E16" s="26"/>
      <c r="F16" s="26"/>
      <c r="G16" s="27"/>
      <c r="H16" s="8">
        <f>SUM(H5:H15)</f>
        <v>0</v>
      </c>
      <c r="I16" s="7"/>
    </row>
    <row r="17" spans="1:9" x14ac:dyDescent="0.2">
      <c r="A17" s="9"/>
      <c r="B17" s="9"/>
      <c r="C17" s="10"/>
      <c r="D17" s="10"/>
      <c r="E17" s="9"/>
      <c r="F17" s="9"/>
      <c r="G17" s="11"/>
      <c r="H17" s="9"/>
      <c r="I17" s="10"/>
    </row>
    <row r="18" spans="1:9" x14ac:dyDescent="0.2">
      <c r="A18" s="9"/>
      <c r="B18" s="9"/>
      <c r="C18" s="10"/>
      <c r="D18" s="10"/>
      <c r="E18" s="9"/>
      <c r="F18" s="9"/>
      <c r="G18" s="11"/>
      <c r="H18" s="2"/>
      <c r="I18" s="3"/>
    </row>
  </sheetData>
  <sheetProtection algorithmName="SHA-512" hashValue="ITeuslLexvVO77r4U2lse5OhyxiHChJ5smNJv1Z9T6hkdxksw3uBnzYWrmBQ6F6GrtcaowSW67c0wFRlPNLUYA==" saltValue="p9KQM1adx5UejpV81X61bg==" spinCount="100000" sheet="1" objects="1" scenarios="1"/>
  <protectedRanges>
    <protectedRange sqref="G5:G10 G12:G15" name="综合单价"/>
  </protectedRanges>
  <autoFilter ref="A5:I16" xr:uid="{4BF2832C-8473-4F75-85BD-A633C803705E}"/>
  <mergeCells count="9">
    <mergeCell ref="A16:G16"/>
    <mergeCell ref="A1:I1"/>
    <mergeCell ref="A3:A4"/>
    <mergeCell ref="B3:B4"/>
    <mergeCell ref="C3:C4"/>
    <mergeCell ref="D3:D4"/>
    <mergeCell ref="E3:E4"/>
    <mergeCell ref="F3:F4"/>
    <mergeCell ref="G3:I3"/>
  </mergeCells>
  <phoneticPr fontId="3" type="noConversion"/>
  <pageMargins left="0.6692913385826772" right="0.6692913385826772" top="0.78740157480314965" bottom="0.78740157480314965" header="0.51181102362204722" footer="0.51181102362204722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0B856-7C37-4BF4-9160-82DE216F7829}">
  <dimension ref="A1:I41"/>
  <sheetViews>
    <sheetView view="pageBreakPreview" zoomScale="85" zoomScaleSheetLayoutView="85" workbookViewId="0">
      <selection activeCell="A5" sqref="A5:XFD5"/>
    </sheetView>
  </sheetViews>
  <sheetFormatPr defaultRowHeight="14.25" x14ac:dyDescent="0.2"/>
  <cols>
    <col min="1" max="1" width="4.875" customWidth="1"/>
    <col min="2" max="2" width="11.25" customWidth="1"/>
    <col min="3" max="3" width="8.5" customWidth="1"/>
    <col min="4" max="4" width="20.375" customWidth="1"/>
    <col min="5" max="5" width="4.75" customWidth="1"/>
    <col min="6" max="6" width="9.625" customWidth="1"/>
    <col min="7" max="9" width="10.625" customWidth="1"/>
  </cols>
  <sheetData>
    <row r="1" spans="1:9" ht="25.5" customHeight="1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4.25" customHeight="1" x14ac:dyDescent="0.2">
      <c r="A2" s="17" t="s">
        <v>139</v>
      </c>
      <c r="B2" s="16"/>
      <c r="C2" s="16"/>
      <c r="D2" s="16"/>
      <c r="E2" s="16"/>
      <c r="F2" s="16"/>
      <c r="G2" s="4"/>
      <c r="H2" s="16"/>
      <c r="I2" s="18"/>
    </row>
    <row r="3" spans="1:9" ht="14.25" customHeight="1" x14ac:dyDescent="0.2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2" t="s">
        <v>7</v>
      </c>
      <c r="H3" s="23"/>
      <c r="I3" s="24"/>
    </row>
    <row r="4" spans="1:9" ht="14.25" customHeight="1" x14ac:dyDescent="0.2">
      <c r="A4" s="21"/>
      <c r="B4" s="21"/>
      <c r="C4" s="21"/>
      <c r="D4" s="21"/>
      <c r="E4" s="21"/>
      <c r="F4" s="21"/>
      <c r="G4" s="5" t="s">
        <v>8</v>
      </c>
      <c r="H4" s="6" t="s">
        <v>9</v>
      </c>
      <c r="I4" s="6" t="s">
        <v>10</v>
      </c>
    </row>
    <row r="5" spans="1:9" x14ac:dyDescent="0.2">
      <c r="A5" s="6" t="s">
        <v>28</v>
      </c>
      <c r="B5" s="8" t="s">
        <v>28</v>
      </c>
      <c r="C5" s="7" t="s">
        <v>29</v>
      </c>
      <c r="D5" s="7" t="s">
        <v>28</v>
      </c>
      <c r="E5" s="6" t="s">
        <v>28</v>
      </c>
      <c r="F5" s="6" t="s">
        <v>28</v>
      </c>
      <c r="G5" s="5"/>
      <c r="H5" s="6"/>
      <c r="I5" s="7"/>
    </row>
    <row r="6" spans="1:9" ht="106.5" customHeight="1" x14ac:dyDescent="0.2">
      <c r="A6" s="6">
        <v>1</v>
      </c>
      <c r="B6" s="6" t="s">
        <v>33</v>
      </c>
      <c r="C6" s="7" t="s">
        <v>34</v>
      </c>
      <c r="D6" s="7" t="s">
        <v>141</v>
      </c>
      <c r="E6" s="6" t="s">
        <v>11</v>
      </c>
      <c r="F6" s="32">
        <v>4607.12</v>
      </c>
      <c r="G6" s="1"/>
      <c r="H6" s="6">
        <f t="shared" ref="H6:H38" si="0">ROUND(F6*ROUND(G6,2),0)</f>
        <v>0</v>
      </c>
      <c r="I6" s="7"/>
    </row>
    <row r="7" spans="1:9" ht="111.75" customHeight="1" x14ac:dyDescent="0.2">
      <c r="A7" s="6">
        <v>2</v>
      </c>
      <c r="B7" s="6" t="s">
        <v>36</v>
      </c>
      <c r="C7" s="7" t="s">
        <v>34</v>
      </c>
      <c r="D7" s="7" t="s">
        <v>142</v>
      </c>
      <c r="E7" s="6" t="s">
        <v>11</v>
      </c>
      <c r="F7" s="32">
        <v>4459.08</v>
      </c>
      <c r="G7" s="1"/>
      <c r="H7" s="6">
        <f t="shared" si="0"/>
        <v>0</v>
      </c>
      <c r="I7" s="7"/>
    </row>
    <row r="8" spans="1:9" ht="108" customHeight="1" x14ac:dyDescent="0.2">
      <c r="A8" s="6">
        <v>3</v>
      </c>
      <c r="B8" s="6" t="s">
        <v>143</v>
      </c>
      <c r="C8" s="7" t="s">
        <v>34</v>
      </c>
      <c r="D8" s="7" t="s">
        <v>144</v>
      </c>
      <c r="E8" s="6" t="s">
        <v>11</v>
      </c>
      <c r="F8" s="32">
        <v>7343.14</v>
      </c>
      <c r="G8" s="1"/>
      <c r="H8" s="6">
        <f t="shared" si="0"/>
        <v>0</v>
      </c>
      <c r="I8" s="7"/>
    </row>
    <row r="9" spans="1:9" ht="109.5" customHeight="1" x14ac:dyDescent="0.2">
      <c r="A9" s="6">
        <v>4</v>
      </c>
      <c r="B9" s="6" t="s">
        <v>145</v>
      </c>
      <c r="C9" s="7" t="s">
        <v>34</v>
      </c>
      <c r="D9" s="7" t="s">
        <v>146</v>
      </c>
      <c r="E9" s="6" t="s">
        <v>11</v>
      </c>
      <c r="F9" s="32">
        <v>2163.15</v>
      </c>
      <c r="G9" s="1"/>
      <c r="H9" s="6">
        <f t="shared" si="0"/>
        <v>0</v>
      </c>
      <c r="I9" s="7"/>
    </row>
    <row r="10" spans="1:9" ht="84" customHeight="1" x14ac:dyDescent="0.2">
      <c r="A10" s="6">
        <v>5</v>
      </c>
      <c r="B10" s="6" t="s">
        <v>55</v>
      </c>
      <c r="C10" s="7" t="s">
        <v>56</v>
      </c>
      <c r="D10" s="7" t="s">
        <v>57</v>
      </c>
      <c r="E10" s="6" t="s">
        <v>14</v>
      </c>
      <c r="F10" s="32">
        <v>2853.23</v>
      </c>
      <c r="G10" s="1"/>
      <c r="H10" s="6">
        <f t="shared" si="0"/>
        <v>0</v>
      </c>
      <c r="I10" s="7"/>
    </row>
    <row r="11" spans="1:9" ht="76.5" customHeight="1" x14ac:dyDescent="0.2">
      <c r="A11" s="6">
        <v>6</v>
      </c>
      <c r="B11" s="6" t="s">
        <v>147</v>
      </c>
      <c r="C11" s="7" t="s">
        <v>13</v>
      </c>
      <c r="D11" s="7" t="s">
        <v>148</v>
      </c>
      <c r="E11" s="6" t="s">
        <v>11</v>
      </c>
      <c r="F11" s="32">
        <v>5196.03</v>
      </c>
      <c r="G11" s="1"/>
      <c r="H11" s="6">
        <f t="shared" si="0"/>
        <v>0</v>
      </c>
      <c r="I11" s="7"/>
    </row>
    <row r="12" spans="1:9" ht="75" customHeight="1" x14ac:dyDescent="0.2">
      <c r="A12" s="6">
        <v>7</v>
      </c>
      <c r="B12" s="6" t="s">
        <v>149</v>
      </c>
      <c r="C12" s="7" t="s">
        <v>13</v>
      </c>
      <c r="D12" s="7" t="s">
        <v>150</v>
      </c>
      <c r="E12" s="6" t="s">
        <v>11</v>
      </c>
      <c r="F12" s="32">
        <v>790</v>
      </c>
      <c r="G12" s="1"/>
      <c r="H12" s="6">
        <f t="shared" si="0"/>
        <v>0</v>
      </c>
      <c r="I12" s="7"/>
    </row>
    <row r="13" spans="1:9" ht="63.75" customHeight="1" x14ac:dyDescent="0.2">
      <c r="A13" s="6">
        <v>8</v>
      </c>
      <c r="B13" s="6" t="s">
        <v>51</v>
      </c>
      <c r="C13" s="7" t="s">
        <v>52</v>
      </c>
      <c r="D13" s="7" t="s">
        <v>151</v>
      </c>
      <c r="E13" s="6" t="s">
        <v>54</v>
      </c>
      <c r="F13" s="29">
        <v>175</v>
      </c>
      <c r="G13" s="1"/>
      <c r="H13" s="6">
        <f t="shared" si="0"/>
        <v>0</v>
      </c>
      <c r="I13" s="7"/>
    </row>
    <row r="14" spans="1:9" ht="69" customHeight="1" x14ac:dyDescent="0.2">
      <c r="A14" s="6">
        <v>9</v>
      </c>
      <c r="B14" s="6" t="s">
        <v>152</v>
      </c>
      <c r="C14" s="7" t="s">
        <v>13</v>
      </c>
      <c r="D14" s="7" t="s">
        <v>153</v>
      </c>
      <c r="E14" s="6" t="s">
        <v>11</v>
      </c>
      <c r="F14" s="32">
        <v>113</v>
      </c>
      <c r="G14" s="1"/>
      <c r="H14" s="6">
        <f t="shared" si="0"/>
        <v>0</v>
      </c>
      <c r="I14" s="7"/>
    </row>
    <row r="15" spans="1:9" ht="45.75" customHeight="1" x14ac:dyDescent="0.2">
      <c r="A15" s="6">
        <v>10</v>
      </c>
      <c r="B15" s="6" t="s">
        <v>43</v>
      </c>
      <c r="C15" s="7" t="s">
        <v>44</v>
      </c>
      <c r="D15" s="7" t="s">
        <v>45</v>
      </c>
      <c r="E15" s="6" t="s">
        <v>16</v>
      </c>
      <c r="F15" s="28">
        <v>2954.1120000000001</v>
      </c>
      <c r="G15" s="1"/>
      <c r="H15" s="6">
        <f t="shared" si="0"/>
        <v>0</v>
      </c>
      <c r="I15" s="7"/>
    </row>
    <row r="16" spans="1:9" ht="89.25" customHeight="1" x14ac:dyDescent="0.2">
      <c r="A16" s="12">
        <v>11</v>
      </c>
      <c r="B16" s="12" t="s">
        <v>136</v>
      </c>
      <c r="C16" s="13" t="s">
        <v>30</v>
      </c>
      <c r="D16" s="13" t="s">
        <v>154</v>
      </c>
      <c r="E16" s="12" t="s">
        <v>15</v>
      </c>
      <c r="F16" s="33">
        <v>903.44</v>
      </c>
      <c r="G16" s="15"/>
      <c r="H16" s="6">
        <f t="shared" si="0"/>
        <v>0</v>
      </c>
      <c r="I16" s="13"/>
    </row>
    <row r="17" spans="1:9" ht="108.75" customHeight="1" x14ac:dyDescent="0.2">
      <c r="A17" s="6">
        <v>12</v>
      </c>
      <c r="B17" s="6" t="s">
        <v>46</v>
      </c>
      <c r="C17" s="7" t="s">
        <v>30</v>
      </c>
      <c r="D17" s="7" t="s">
        <v>49</v>
      </c>
      <c r="E17" s="6" t="s">
        <v>15</v>
      </c>
      <c r="F17" s="32">
        <v>487.55</v>
      </c>
      <c r="G17" s="15"/>
      <c r="H17" s="6">
        <f t="shared" si="0"/>
        <v>0</v>
      </c>
      <c r="I17" s="7"/>
    </row>
    <row r="18" spans="1:9" x14ac:dyDescent="0.2">
      <c r="A18" s="6" t="s">
        <v>28</v>
      </c>
      <c r="B18" s="6" t="s">
        <v>28</v>
      </c>
      <c r="C18" s="7" t="s">
        <v>58</v>
      </c>
      <c r="D18" s="7" t="s">
        <v>28</v>
      </c>
      <c r="E18" s="6" t="s">
        <v>28</v>
      </c>
      <c r="F18" s="5" t="s">
        <v>28</v>
      </c>
      <c r="G18" s="5"/>
      <c r="H18" s="6"/>
      <c r="I18" s="7"/>
    </row>
    <row r="19" spans="1:9" ht="103.5" customHeight="1" x14ac:dyDescent="0.2">
      <c r="A19" s="6">
        <v>13</v>
      </c>
      <c r="B19" s="6" t="s">
        <v>59</v>
      </c>
      <c r="C19" s="7" t="s">
        <v>60</v>
      </c>
      <c r="D19" s="7" t="s">
        <v>155</v>
      </c>
      <c r="E19" s="6" t="s">
        <v>11</v>
      </c>
      <c r="F19" s="32">
        <v>11802.22</v>
      </c>
      <c r="G19" s="1"/>
      <c r="H19" s="6">
        <f t="shared" si="0"/>
        <v>0</v>
      </c>
      <c r="I19" s="7"/>
    </row>
    <row r="20" spans="1:9" ht="106.5" customHeight="1" x14ac:dyDescent="0.2">
      <c r="A20" s="6">
        <v>14</v>
      </c>
      <c r="B20" s="6" t="s">
        <v>62</v>
      </c>
      <c r="C20" s="7" t="s">
        <v>60</v>
      </c>
      <c r="D20" s="7" t="s">
        <v>156</v>
      </c>
      <c r="E20" s="6" t="s">
        <v>11</v>
      </c>
      <c r="F20" s="32">
        <v>11802.22</v>
      </c>
      <c r="G20" s="1"/>
      <c r="H20" s="6">
        <f t="shared" si="0"/>
        <v>0</v>
      </c>
      <c r="I20" s="7"/>
    </row>
    <row r="21" spans="1:9" ht="105" customHeight="1" x14ac:dyDescent="0.2">
      <c r="A21" s="6">
        <v>15</v>
      </c>
      <c r="B21" s="6" t="s">
        <v>66</v>
      </c>
      <c r="C21" s="7" t="s">
        <v>60</v>
      </c>
      <c r="D21" s="7" t="s">
        <v>157</v>
      </c>
      <c r="E21" s="6" t="s">
        <v>11</v>
      </c>
      <c r="F21" s="32">
        <v>6883.27</v>
      </c>
      <c r="G21" s="1"/>
      <c r="H21" s="6">
        <f t="shared" si="0"/>
        <v>0</v>
      </c>
      <c r="I21" s="7"/>
    </row>
    <row r="22" spans="1:9" ht="97.5" customHeight="1" x14ac:dyDescent="0.2">
      <c r="A22" s="12">
        <v>16</v>
      </c>
      <c r="B22" s="12" t="s">
        <v>64</v>
      </c>
      <c r="C22" s="13" t="s">
        <v>60</v>
      </c>
      <c r="D22" s="13" t="s">
        <v>158</v>
      </c>
      <c r="E22" s="12" t="s">
        <v>11</v>
      </c>
      <c r="F22" s="33">
        <v>2163.15</v>
      </c>
      <c r="G22" s="15"/>
      <c r="H22" s="6">
        <f t="shared" si="0"/>
        <v>0</v>
      </c>
      <c r="I22" s="13"/>
    </row>
    <row r="23" spans="1:9" ht="95.25" customHeight="1" x14ac:dyDescent="0.2">
      <c r="A23" s="12">
        <v>17</v>
      </c>
      <c r="B23" s="12" t="s">
        <v>159</v>
      </c>
      <c r="C23" s="13" t="s">
        <v>60</v>
      </c>
      <c r="D23" s="13" t="s">
        <v>160</v>
      </c>
      <c r="E23" s="12" t="s">
        <v>11</v>
      </c>
      <c r="F23" s="33">
        <v>2163.15</v>
      </c>
      <c r="G23" s="15"/>
      <c r="H23" s="6">
        <f t="shared" si="0"/>
        <v>0</v>
      </c>
      <c r="I23" s="13"/>
    </row>
    <row r="24" spans="1:9" ht="90.75" customHeight="1" x14ac:dyDescent="0.2">
      <c r="A24" s="12">
        <v>18</v>
      </c>
      <c r="B24" s="12" t="s">
        <v>68</v>
      </c>
      <c r="C24" s="13" t="s">
        <v>69</v>
      </c>
      <c r="D24" s="13" t="s">
        <v>161</v>
      </c>
      <c r="E24" s="12" t="s">
        <v>11</v>
      </c>
      <c r="F24" s="33">
        <v>7343.14</v>
      </c>
      <c r="G24" s="15"/>
      <c r="H24" s="6">
        <f t="shared" si="0"/>
        <v>0</v>
      </c>
      <c r="I24" s="13"/>
    </row>
    <row r="25" spans="1:9" x14ac:dyDescent="0.2">
      <c r="A25" s="12" t="s">
        <v>28</v>
      </c>
      <c r="B25" s="12" t="s">
        <v>28</v>
      </c>
      <c r="C25" s="13" t="s">
        <v>71</v>
      </c>
      <c r="D25" s="13" t="s">
        <v>28</v>
      </c>
      <c r="E25" s="12" t="s">
        <v>28</v>
      </c>
      <c r="F25" s="14" t="s">
        <v>28</v>
      </c>
      <c r="G25" s="5"/>
      <c r="H25" s="6"/>
      <c r="I25" s="13"/>
    </row>
    <row r="26" spans="1:9" ht="105" customHeight="1" x14ac:dyDescent="0.2">
      <c r="A26" s="12">
        <v>19</v>
      </c>
      <c r="B26" s="12" t="s">
        <v>17</v>
      </c>
      <c r="C26" s="13" t="s">
        <v>18</v>
      </c>
      <c r="D26" s="13" t="s">
        <v>162</v>
      </c>
      <c r="E26" s="12" t="s">
        <v>11</v>
      </c>
      <c r="F26" s="33">
        <v>5542.22</v>
      </c>
      <c r="G26" s="15"/>
      <c r="H26" s="6">
        <f t="shared" si="0"/>
        <v>0</v>
      </c>
      <c r="I26" s="13"/>
    </row>
    <row r="27" spans="1:9" ht="111" customHeight="1" x14ac:dyDescent="0.2">
      <c r="A27" s="12">
        <v>20</v>
      </c>
      <c r="B27" s="12" t="s">
        <v>20</v>
      </c>
      <c r="C27" s="13" t="s">
        <v>18</v>
      </c>
      <c r="D27" s="13" t="s">
        <v>163</v>
      </c>
      <c r="E27" s="12" t="s">
        <v>11</v>
      </c>
      <c r="F27" s="33">
        <v>12.13</v>
      </c>
      <c r="G27" s="15"/>
      <c r="H27" s="6">
        <f t="shared" si="0"/>
        <v>0</v>
      </c>
      <c r="I27" s="13"/>
    </row>
    <row r="28" spans="1:9" ht="88.5" customHeight="1" x14ac:dyDescent="0.2">
      <c r="A28" s="12">
        <v>21</v>
      </c>
      <c r="B28" s="12" t="s">
        <v>19</v>
      </c>
      <c r="C28" s="13" t="s">
        <v>18</v>
      </c>
      <c r="D28" s="13" t="s">
        <v>164</v>
      </c>
      <c r="E28" s="12" t="s">
        <v>11</v>
      </c>
      <c r="F28" s="33">
        <v>432.09</v>
      </c>
      <c r="G28" s="15"/>
      <c r="H28" s="6">
        <f t="shared" si="0"/>
        <v>0</v>
      </c>
      <c r="I28" s="13"/>
    </row>
    <row r="29" spans="1:9" ht="80.25" customHeight="1" x14ac:dyDescent="0.2">
      <c r="A29" s="12">
        <v>22</v>
      </c>
      <c r="B29" s="12" t="s">
        <v>165</v>
      </c>
      <c r="C29" s="13" t="s">
        <v>166</v>
      </c>
      <c r="D29" s="13" t="s">
        <v>167</v>
      </c>
      <c r="E29" s="12" t="s">
        <v>11</v>
      </c>
      <c r="F29" s="33">
        <v>100.01</v>
      </c>
      <c r="G29" s="15"/>
      <c r="H29" s="6">
        <f t="shared" si="0"/>
        <v>0</v>
      </c>
      <c r="I29" s="13"/>
    </row>
    <row r="30" spans="1:9" ht="91.5" customHeight="1" x14ac:dyDescent="0.2">
      <c r="A30" s="12">
        <v>23</v>
      </c>
      <c r="B30" s="12" t="s">
        <v>81</v>
      </c>
      <c r="C30" s="13" t="s">
        <v>82</v>
      </c>
      <c r="D30" s="13" t="s">
        <v>168</v>
      </c>
      <c r="E30" s="12" t="s">
        <v>14</v>
      </c>
      <c r="F30" s="33">
        <v>2853.23</v>
      </c>
      <c r="G30" s="15"/>
      <c r="H30" s="6">
        <f t="shared" si="0"/>
        <v>0</v>
      </c>
      <c r="I30" s="13"/>
    </row>
    <row r="31" spans="1:9" ht="90.75" customHeight="1" x14ac:dyDescent="0.2">
      <c r="A31" s="12">
        <v>24</v>
      </c>
      <c r="B31" s="12" t="s">
        <v>78</v>
      </c>
      <c r="C31" s="13" t="s">
        <v>79</v>
      </c>
      <c r="D31" s="13" t="s">
        <v>169</v>
      </c>
      <c r="E31" s="12" t="s">
        <v>54</v>
      </c>
      <c r="F31" s="30">
        <v>175</v>
      </c>
      <c r="G31" s="15"/>
      <c r="H31" s="6">
        <f t="shared" si="0"/>
        <v>0</v>
      </c>
      <c r="I31" s="13"/>
    </row>
    <row r="32" spans="1:9" x14ac:dyDescent="0.2">
      <c r="A32" s="12" t="s">
        <v>28</v>
      </c>
      <c r="B32" s="12" t="s">
        <v>28</v>
      </c>
      <c r="C32" s="13" t="s">
        <v>105</v>
      </c>
      <c r="D32" s="13" t="s">
        <v>28</v>
      </c>
      <c r="E32" s="12" t="s">
        <v>28</v>
      </c>
      <c r="F32" s="14" t="s">
        <v>28</v>
      </c>
      <c r="G32" s="5"/>
      <c r="H32" s="6"/>
      <c r="I32" s="13"/>
    </row>
    <row r="33" spans="1:9" ht="135.75" customHeight="1" x14ac:dyDescent="0.2">
      <c r="A33" s="12">
        <v>25</v>
      </c>
      <c r="B33" s="12" t="s">
        <v>106</v>
      </c>
      <c r="C33" s="13" t="s">
        <v>107</v>
      </c>
      <c r="D33" s="13" t="s">
        <v>108</v>
      </c>
      <c r="E33" s="12" t="s">
        <v>54</v>
      </c>
      <c r="F33" s="30">
        <v>22</v>
      </c>
      <c r="G33" s="15"/>
      <c r="H33" s="6">
        <f t="shared" si="0"/>
        <v>0</v>
      </c>
      <c r="I33" s="13"/>
    </row>
    <row r="34" spans="1:9" ht="151.5" customHeight="1" x14ac:dyDescent="0.2">
      <c r="A34" s="12">
        <v>26</v>
      </c>
      <c r="B34" s="12" t="s">
        <v>109</v>
      </c>
      <c r="C34" s="13" t="s">
        <v>107</v>
      </c>
      <c r="D34" s="13" t="s">
        <v>110</v>
      </c>
      <c r="E34" s="12" t="s">
        <v>54</v>
      </c>
      <c r="F34" s="30">
        <v>48</v>
      </c>
      <c r="G34" s="15"/>
      <c r="H34" s="6">
        <f t="shared" si="0"/>
        <v>0</v>
      </c>
      <c r="I34" s="13"/>
    </row>
    <row r="35" spans="1:9" x14ac:dyDescent="0.2">
      <c r="A35" s="6" t="s">
        <v>28</v>
      </c>
      <c r="B35" s="6" t="s">
        <v>28</v>
      </c>
      <c r="C35" s="7" t="s">
        <v>170</v>
      </c>
      <c r="D35" s="7" t="s">
        <v>28</v>
      </c>
      <c r="E35" s="6" t="s">
        <v>28</v>
      </c>
      <c r="F35" s="5" t="s">
        <v>28</v>
      </c>
      <c r="G35" s="5"/>
      <c r="H35" s="6"/>
      <c r="I35" s="7"/>
    </row>
    <row r="36" spans="1:9" ht="131.25" customHeight="1" x14ac:dyDescent="0.2">
      <c r="A36" s="6">
        <v>27</v>
      </c>
      <c r="B36" s="6" t="s">
        <v>98</v>
      </c>
      <c r="C36" s="7" t="s">
        <v>99</v>
      </c>
      <c r="D36" s="7" t="s">
        <v>171</v>
      </c>
      <c r="E36" s="6" t="s">
        <v>101</v>
      </c>
      <c r="F36" s="29">
        <v>15</v>
      </c>
      <c r="G36" s="1"/>
      <c r="H36" s="6">
        <f t="shared" si="0"/>
        <v>0</v>
      </c>
      <c r="I36" s="7"/>
    </row>
    <row r="37" spans="1:9" ht="129.75" customHeight="1" x14ac:dyDescent="0.2">
      <c r="A37" s="6">
        <v>28</v>
      </c>
      <c r="B37" s="6" t="s">
        <v>91</v>
      </c>
      <c r="C37" s="7" t="s">
        <v>92</v>
      </c>
      <c r="D37" s="7" t="s">
        <v>93</v>
      </c>
      <c r="E37" s="6" t="s">
        <v>32</v>
      </c>
      <c r="F37" s="29">
        <v>4</v>
      </c>
      <c r="G37" s="1"/>
      <c r="H37" s="6">
        <f t="shared" si="0"/>
        <v>0</v>
      </c>
      <c r="I37" s="7"/>
    </row>
    <row r="38" spans="1:9" ht="132" customHeight="1" x14ac:dyDescent="0.2">
      <c r="A38" s="6">
        <v>29</v>
      </c>
      <c r="B38" s="6" t="s">
        <v>94</v>
      </c>
      <c r="C38" s="7" t="s">
        <v>95</v>
      </c>
      <c r="D38" s="7" t="s">
        <v>96</v>
      </c>
      <c r="E38" s="6" t="s">
        <v>32</v>
      </c>
      <c r="F38" s="29">
        <v>10</v>
      </c>
      <c r="G38" s="1"/>
      <c r="H38" s="6">
        <f t="shared" si="0"/>
        <v>0</v>
      </c>
      <c r="I38" s="13"/>
    </row>
    <row r="39" spans="1:9" ht="30" customHeight="1" x14ac:dyDescent="0.2">
      <c r="A39" s="25" t="s">
        <v>23</v>
      </c>
      <c r="B39" s="26"/>
      <c r="C39" s="26"/>
      <c r="D39" s="26"/>
      <c r="E39" s="26"/>
      <c r="F39" s="26"/>
      <c r="G39" s="27"/>
      <c r="H39" s="8">
        <f>SUM(H6:H38)</f>
        <v>0</v>
      </c>
      <c r="I39" s="7"/>
    </row>
    <row r="40" spans="1:9" x14ac:dyDescent="0.2">
      <c r="A40" s="9"/>
      <c r="B40" s="9"/>
      <c r="C40" s="10"/>
      <c r="D40" s="10"/>
      <c r="E40" s="9"/>
      <c r="F40" s="9"/>
      <c r="G40" s="11"/>
      <c r="H40" s="9"/>
      <c r="I40" s="10"/>
    </row>
    <row r="41" spans="1:9" x14ac:dyDescent="0.2">
      <c r="A41" s="9"/>
      <c r="B41" s="9"/>
      <c r="C41" s="10"/>
      <c r="D41" s="10"/>
      <c r="E41" s="9"/>
      <c r="F41" s="9"/>
      <c r="G41" s="11"/>
      <c r="H41" s="2"/>
      <c r="I41" s="3"/>
    </row>
  </sheetData>
  <sheetProtection algorithmName="SHA-512" hashValue="B4qDn7vrKQv9F42XYM3PRftt1yKygIKqsdWjOOYoPn1GQytESqlJqreKT10ANtuL0hgp42+DTdhhAWejeN/AXA==" saltValue="GzkrFhGx1q7HcYMphLAOZQ==" spinCount="100000" sheet="1" objects="1" scenarios="1"/>
  <protectedRanges>
    <protectedRange sqref="G6:G10 G12:G38" name="综合单价"/>
  </protectedRanges>
  <mergeCells count="9">
    <mergeCell ref="A39:G39"/>
    <mergeCell ref="A1:I1"/>
    <mergeCell ref="A3:A4"/>
    <mergeCell ref="B3:B4"/>
    <mergeCell ref="C3:C4"/>
    <mergeCell ref="D3:D4"/>
    <mergeCell ref="E3:E4"/>
    <mergeCell ref="F3:F4"/>
    <mergeCell ref="G3:I3"/>
  </mergeCells>
  <phoneticPr fontId="3" type="noConversion"/>
  <pageMargins left="0.6692913385826772" right="0.6692913385826772" top="0.78740157480314965" bottom="0.78740157480314965" header="0.51181102362204722" footer="0.51181102362204722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9F90D-BBBC-4DAF-A925-F07B4E2EB12E}">
  <dimension ref="A1:I23"/>
  <sheetViews>
    <sheetView view="pageBreakPreview" zoomScale="85" zoomScaleSheetLayoutView="85" workbookViewId="0">
      <selection activeCell="A5" sqref="A5:XFD5"/>
    </sheetView>
  </sheetViews>
  <sheetFormatPr defaultRowHeight="14.25" x14ac:dyDescent="0.2"/>
  <cols>
    <col min="1" max="1" width="4.875" customWidth="1"/>
    <col min="2" max="2" width="11.25" customWidth="1"/>
    <col min="3" max="3" width="8.5" customWidth="1"/>
    <col min="4" max="4" width="20.375" customWidth="1"/>
    <col min="5" max="5" width="4.75" customWidth="1"/>
    <col min="6" max="6" width="9.625" customWidth="1"/>
    <col min="7" max="9" width="10.625" customWidth="1"/>
  </cols>
  <sheetData>
    <row r="1" spans="1:9" ht="25.5" customHeight="1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4.25" customHeight="1" x14ac:dyDescent="0.2">
      <c r="A2" s="17" t="s">
        <v>140</v>
      </c>
      <c r="B2" s="16"/>
      <c r="C2" s="16"/>
      <c r="D2" s="16"/>
      <c r="E2" s="16"/>
      <c r="F2" s="16"/>
      <c r="G2" s="4"/>
      <c r="H2" s="16"/>
      <c r="I2" s="18"/>
    </row>
    <row r="3" spans="1:9" ht="14.25" customHeight="1" x14ac:dyDescent="0.2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2" t="s">
        <v>7</v>
      </c>
      <c r="H3" s="23"/>
      <c r="I3" s="24"/>
    </row>
    <row r="4" spans="1:9" ht="14.25" customHeight="1" x14ac:dyDescent="0.2">
      <c r="A4" s="21"/>
      <c r="B4" s="21"/>
      <c r="C4" s="21"/>
      <c r="D4" s="21"/>
      <c r="E4" s="21"/>
      <c r="F4" s="21"/>
      <c r="G4" s="5" t="s">
        <v>8</v>
      </c>
      <c r="H4" s="6" t="s">
        <v>9</v>
      </c>
      <c r="I4" s="6" t="s">
        <v>10</v>
      </c>
    </row>
    <row r="5" spans="1:9" x14ac:dyDescent="0.2">
      <c r="A5" s="6" t="s">
        <v>28</v>
      </c>
      <c r="B5" s="6" t="s">
        <v>28</v>
      </c>
      <c r="C5" s="7" t="s">
        <v>114</v>
      </c>
      <c r="D5" s="7" t="s">
        <v>28</v>
      </c>
      <c r="E5" s="6" t="s">
        <v>28</v>
      </c>
      <c r="F5" s="5" t="s">
        <v>28</v>
      </c>
      <c r="G5" s="5"/>
      <c r="H5" s="6"/>
      <c r="I5" s="7"/>
    </row>
    <row r="6" spans="1:9" ht="90.75" customHeight="1" x14ac:dyDescent="0.2">
      <c r="A6" s="6">
        <v>1</v>
      </c>
      <c r="B6" s="6" t="s">
        <v>118</v>
      </c>
      <c r="C6" s="7" t="s">
        <v>116</v>
      </c>
      <c r="D6" s="7" t="s">
        <v>172</v>
      </c>
      <c r="E6" s="6" t="s">
        <v>14</v>
      </c>
      <c r="F6" s="5">
        <v>1021</v>
      </c>
      <c r="G6" s="1"/>
      <c r="H6" s="6">
        <f t="shared" ref="H6:H20" si="0">ROUND(F6*ROUND(G6,2),0)</f>
        <v>0</v>
      </c>
      <c r="I6" s="7"/>
    </row>
    <row r="7" spans="1:9" ht="84" customHeight="1" x14ac:dyDescent="0.2">
      <c r="A7" s="6">
        <v>2</v>
      </c>
      <c r="B7" s="6" t="s">
        <v>122</v>
      </c>
      <c r="C7" s="7" t="s">
        <v>116</v>
      </c>
      <c r="D7" s="7" t="s">
        <v>173</v>
      </c>
      <c r="E7" s="6" t="s">
        <v>14</v>
      </c>
      <c r="F7" s="5">
        <v>2231</v>
      </c>
      <c r="G7" s="1"/>
      <c r="H7" s="6">
        <f t="shared" si="0"/>
        <v>0</v>
      </c>
      <c r="I7" s="7"/>
    </row>
    <row r="8" spans="1:9" ht="78.75" customHeight="1" x14ac:dyDescent="0.2">
      <c r="A8" s="6">
        <v>3</v>
      </c>
      <c r="B8" s="6" t="s">
        <v>174</v>
      </c>
      <c r="C8" s="7" t="s">
        <v>116</v>
      </c>
      <c r="D8" s="7" t="s">
        <v>175</v>
      </c>
      <c r="E8" s="6" t="s">
        <v>14</v>
      </c>
      <c r="F8" s="5">
        <v>273</v>
      </c>
      <c r="G8" s="1"/>
      <c r="H8" s="6">
        <f t="shared" si="0"/>
        <v>0</v>
      </c>
      <c r="I8" s="7"/>
    </row>
    <row r="9" spans="1:9" ht="66" customHeight="1" x14ac:dyDescent="0.2">
      <c r="A9" s="6">
        <v>4</v>
      </c>
      <c r="B9" s="6" t="s">
        <v>176</v>
      </c>
      <c r="C9" s="7" t="s">
        <v>116</v>
      </c>
      <c r="D9" s="7" t="s">
        <v>177</v>
      </c>
      <c r="E9" s="6" t="s">
        <v>11</v>
      </c>
      <c r="F9" s="5">
        <v>2030</v>
      </c>
      <c r="G9" s="1"/>
      <c r="H9" s="6">
        <f t="shared" si="0"/>
        <v>0</v>
      </c>
      <c r="I9" s="7"/>
    </row>
    <row r="10" spans="1:9" ht="82.5" customHeight="1" x14ac:dyDescent="0.2">
      <c r="A10" s="6">
        <v>5</v>
      </c>
      <c r="B10" s="6" t="s">
        <v>120</v>
      </c>
      <c r="C10" s="7" t="s">
        <v>116</v>
      </c>
      <c r="D10" s="7" t="s">
        <v>178</v>
      </c>
      <c r="E10" s="6" t="s">
        <v>14</v>
      </c>
      <c r="F10" s="5">
        <v>50</v>
      </c>
      <c r="G10" s="1"/>
      <c r="H10" s="6">
        <f t="shared" si="0"/>
        <v>0</v>
      </c>
      <c r="I10" s="7"/>
    </row>
    <row r="11" spans="1:9" ht="87.75" customHeight="1" x14ac:dyDescent="0.2">
      <c r="A11" s="6">
        <v>6</v>
      </c>
      <c r="B11" s="6" t="s">
        <v>179</v>
      </c>
      <c r="C11" s="7" t="s">
        <v>116</v>
      </c>
      <c r="D11" s="7" t="s">
        <v>180</v>
      </c>
      <c r="E11" s="6" t="s">
        <v>14</v>
      </c>
      <c r="F11" s="5">
        <v>1140</v>
      </c>
      <c r="G11" s="1"/>
      <c r="H11" s="6">
        <f t="shared" ref="H11:H15" si="1">ROUND(F11*ROUND(G11,2),0)</f>
        <v>0</v>
      </c>
      <c r="I11" s="13"/>
    </row>
    <row r="12" spans="1:9" ht="82.5" customHeight="1" x14ac:dyDescent="0.2">
      <c r="A12" s="6">
        <v>7</v>
      </c>
      <c r="B12" s="6" t="s">
        <v>181</v>
      </c>
      <c r="C12" s="7" t="s">
        <v>116</v>
      </c>
      <c r="D12" s="7" t="s">
        <v>182</v>
      </c>
      <c r="E12" s="6" t="s">
        <v>14</v>
      </c>
      <c r="F12" s="5">
        <v>116</v>
      </c>
      <c r="G12" s="1"/>
      <c r="H12" s="6">
        <f t="shared" si="1"/>
        <v>0</v>
      </c>
      <c r="I12" s="13"/>
    </row>
    <row r="13" spans="1:9" ht="82.5" customHeight="1" x14ac:dyDescent="0.2">
      <c r="A13" s="6">
        <v>8</v>
      </c>
      <c r="B13" s="6" t="s">
        <v>183</v>
      </c>
      <c r="C13" s="7" t="s">
        <v>116</v>
      </c>
      <c r="D13" s="7" t="s">
        <v>184</v>
      </c>
      <c r="E13" s="6" t="s">
        <v>14</v>
      </c>
      <c r="F13" s="5">
        <v>121</v>
      </c>
      <c r="G13" s="1"/>
      <c r="H13" s="6">
        <f t="shared" si="1"/>
        <v>0</v>
      </c>
      <c r="I13" s="13"/>
    </row>
    <row r="14" spans="1:9" ht="91.5" customHeight="1" x14ac:dyDescent="0.2">
      <c r="A14" s="6">
        <v>9</v>
      </c>
      <c r="B14" s="6" t="s">
        <v>127</v>
      </c>
      <c r="C14" s="7" t="s">
        <v>116</v>
      </c>
      <c r="D14" s="7" t="s">
        <v>185</v>
      </c>
      <c r="E14" s="6" t="s">
        <v>11</v>
      </c>
      <c r="F14" s="5">
        <v>200</v>
      </c>
      <c r="G14" s="1"/>
      <c r="H14" s="6">
        <f t="shared" si="1"/>
        <v>0</v>
      </c>
      <c r="I14" s="13"/>
    </row>
    <row r="15" spans="1:9" ht="56.25" customHeight="1" x14ac:dyDescent="0.2">
      <c r="A15" s="6">
        <v>10</v>
      </c>
      <c r="B15" s="6" t="s">
        <v>129</v>
      </c>
      <c r="C15" s="7" t="s">
        <v>130</v>
      </c>
      <c r="D15" s="7" t="s">
        <v>186</v>
      </c>
      <c r="E15" s="6" t="s">
        <v>27</v>
      </c>
      <c r="F15" s="31">
        <v>27</v>
      </c>
      <c r="G15" s="1"/>
      <c r="H15" s="6">
        <f t="shared" si="1"/>
        <v>0</v>
      </c>
      <c r="I15" s="13"/>
    </row>
    <row r="16" spans="1:9" ht="57.75" customHeight="1" x14ac:dyDescent="0.2">
      <c r="A16" s="6">
        <v>11</v>
      </c>
      <c r="B16" s="6" t="s">
        <v>187</v>
      </c>
      <c r="C16" s="7" t="s">
        <v>130</v>
      </c>
      <c r="D16" s="7" t="s">
        <v>188</v>
      </c>
      <c r="E16" s="6" t="s">
        <v>27</v>
      </c>
      <c r="F16" s="31">
        <v>36</v>
      </c>
      <c r="G16" s="1"/>
      <c r="H16" s="6">
        <f t="shared" si="0"/>
        <v>0</v>
      </c>
      <c r="I16" s="7"/>
    </row>
    <row r="17" spans="1:9" ht="63" customHeight="1" x14ac:dyDescent="0.2">
      <c r="A17" s="6">
        <v>12</v>
      </c>
      <c r="B17" s="6" t="s">
        <v>189</v>
      </c>
      <c r="C17" s="7" t="s">
        <v>130</v>
      </c>
      <c r="D17" s="7" t="s">
        <v>190</v>
      </c>
      <c r="E17" s="6" t="s">
        <v>27</v>
      </c>
      <c r="F17" s="31">
        <v>8</v>
      </c>
      <c r="G17" s="1"/>
      <c r="H17" s="6">
        <f t="shared" si="0"/>
        <v>0</v>
      </c>
      <c r="I17" s="7"/>
    </row>
    <row r="18" spans="1:9" ht="62.25" customHeight="1" x14ac:dyDescent="0.2">
      <c r="A18" s="6">
        <v>13</v>
      </c>
      <c r="B18" s="6" t="s">
        <v>191</v>
      </c>
      <c r="C18" s="7" t="s">
        <v>130</v>
      </c>
      <c r="D18" s="7" t="s">
        <v>192</v>
      </c>
      <c r="E18" s="6" t="s">
        <v>27</v>
      </c>
      <c r="F18" s="31">
        <v>4</v>
      </c>
      <c r="G18" s="1"/>
      <c r="H18" s="6">
        <f t="shared" si="0"/>
        <v>0</v>
      </c>
      <c r="I18" s="7"/>
    </row>
    <row r="19" spans="1:9" ht="72.75" customHeight="1" x14ac:dyDescent="0.2">
      <c r="A19" s="6">
        <v>14</v>
      </c>
      <c r="B19" s="6" t="s">
        <v>102</v>
      </c>
      <c r="C19" s="7" t="s">
        <v>103</v>
      </c>
      <c r="D19" s="7" t="s">
        <v>104</v>
      </c>
      <c r="E19" s="6" t="s">
        <v>11</v>
      </c>
      <c r="F19" s="5">
        <v>1058</v>
      </c>
      <c r="G19" s="1"/>
      <c r="H19" s="6">
        <f t="shared" si="0"/>
        <v>0</v>
      </c>
      <c r="I19" s="7"/>
    </row>
    <row r="20" spans="1:9" ht="59.25" customHeight="1" x14ac:dyDescent="0.2">
      <c r="A20" s="6">
        <v>15</v>
      </c>
      <c r="B20" s="6" t="s">
        <v>193</v>
      </c>
      <c r="C20" s="7" t="s">
        <v>194</v>
      </c>
      <c r="D20" s="7" t="s">
        <v>195</v>
      </c>
      <c r="E20" s="6" t="s">
        <v>27</v>
      </c>
      <c r="F20" s="31">
        <v>6</v>
      </c>
      <c r="G20" s="1"/>
      <c r="H20" s="6">
        <f t="shared" si="0"/>
        <v>0</v>
      </c>
      <c r="I20" s="7"/>
    </row>
    <row r="21" spans="1:9" ht="30" customHeight="1" x14ac:dyDescent="0.2">
      <c r="A21" s="25" t="s">
        <v>23</v>
      </c>
      <c r="B21" s="26"/>
      <c r="C21" s="26"/>
      <c r="D21" s="26"/>
      <c r="E21" s="26"/>
      <c r="F21" s="26"/>
      <c r="G21" s="27"/>
      <c r="H21" s="8">
        <f>SUM(H5:H20)</f>
        <v>0</v>
      </c>
      <c r="I21" s="7"/>
    </row>
    <row r="22" spans="1:9" x14ac:dyDescent="0.2">
      <c r="A22" s="9"/>
      <c r="B22" s="9"/>
      <c r="C22" s="10"/>
      <c r="D22" s="10"/>
      <c r="E22" s="9"/>
      <c r="F22" s="9"/>
      <c r="G22" s="11"/>
      <c r="H22" s="9"/>
      <c r="I22" s="10"/>
    </row>
    <row r="23" spans="1:9" x14ac:dyDescent="0.2">
      <c r="A23" s="9"/>
      <c r="B23" s="9"/>
      <c r="C23" s="10"/>
      <c r="D23" s="10"/>
      <c r="E23" s="9"/>
      <c r="F23" s="9"/>
      <c r="G23" s="11"/>
      <c r="H23" s="2"/>
      <c r="I23" s="3"/>
    </row>
  </sheetData>
  <sheetProtection algorithmName="SHA-512" hashValue="1yBHgv4rRuDqrNperZmUkPsTFsfZlWojMLJf0mG4zG1OeC1OW1nJNJNpOhzopQwn1I7hPX0euouSwX/sxjFQfg==" saltValue="vHjbkYyCOn6OOorYHg8/DQ==" spinCount="100000" sheet="1" objects="1" scenarios="1"/>
  <protectedRanges>
    <protectedRange sqref="G17:G20 G5:G15" name="综合单价"/>
  </protectedRanges>
  <mergeCells count="9">
    <mergeCell ref="A21:G21"/>
    <mergeCell ref="A1:I1"/>
    <mergeCell ref="A3:A4"/>
    <mergeCell ref="B3:B4"/>
    <mergeCell ref="C3:C4"/>
    <mergeCell ref="D3:D4"/>
    <mergeCell ref="E3:E4"/>
    <mergeCell ref="F3:F4"/>
    <mergeCell ref="G3:I3"/>
  </mergeCells>
  <phoneticPr fontId="3" type="noConversion"/>
  <pageMargins left="0.6692913385826772" right="0.6692913385826772" top="0.78740157480314965" bottom="0.78740157480314965" header="0.51181102362204722" footer="0.51181102362204722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89D40-3020-4FFD-8926-354B08B3F2EE}">
  <dimension ref="A1:I58"/>
  <sheetViews>
    <sheetView view="pageBreakPreview" zoomScale="85" zoomScaleSheetLayoutView="85" workbookViewId="0">
      <selection activeCell="A5" sqref="A5:XFD5"/>
    </sheetView>
  </sheetViews>
  <sheetFormatPr defaultRowHeight="14.25" x14ac:dyDescent="0.2"/>
  <cols>
    <col min="1" max="1" width="4.875" customWidth="1"/>
    <col min="2" max="2" width="11.25" customWidth="1"/>
    <col min="3" max="3" width="8.5" customWidth="1"/>
    <col min="4" max="4" width="20.375" customWidth="1"/>
    <col min="5" max="5" width="4.75" customWidth="1"/>
    <col min="6" max="6" width="9.625" customWidth="1"/>
    <col min="7" max="9" width="10.625" customWidth="1"/>
  </cols>
  <sheetData>
    <row r="1" spans="1:9" ht="25.5" customHeight="1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4.25" customHeight="1" x14ac:dyDescent="0.2">
      <c r="A2" s="17" t="s">
        <v>251</v>
      </c>
      <c r="B2" s="16"/>
      <c r="C2" s="16"/>
      <c r="D2" s="16"/>
      <c r="E2" s="16"/>
      <c r="F2" s="16"/>
      <c r="G2" s="4"/>
      <c r="H2" s="16"/>
      <c r="I2" s="18"/>
    </row>
    <row r="3" spans="1:9" ht="14.25" customHeight="1" x14ac:dyDescent="0.2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2" t="s">
        <v>7</v>
      </c>
      <c r="H3" s="23"/>
      <c r="I3" s="24"/>
    </row>
    <row r="4" spans="1:9" ht="14.25" customHeight="1" x14ac:dyDescent="0.2">
      <c r="A4" s="21"/>
      <c r="B4" s="21"/>
      <c r="C4" s="21"/>
      <c r="D4" s="21"/>
      <c r="E4" s="21"/>
      <c r="F4" s="21"/>
      <c r="G4" s="5" t="s">
        <v>8</v>
      </c>
      <c r="H4" s="6" t="s">
        <v>9</v>
      </c>
      <c r="I4" s="6" t="s">
        <v>10</v>
      </c>
    </row>
    <row r="5" spans="1:9" x14ac:dyDescent="0.2">
      <c r="A5" s="6" t="s">
        <v>28</v>
      </c>
      <c r="B5" s="8" t="s">
        <v>28</v>
      </c>
      <c r="C5" s="7" t="s">
        <v>29</v>
      </c>
      <c r="D5" s="7" t="s">
        <v>28</v>
      </c>
      <c r="E5" s="6" t="s">
        <v>28</v>
      </c>
      <c r="F5" s="6" t="s">
        <v>28</v>
      </c>
      <c r="G5" s="5"/>
      <c r="H5" s="6"/>
      <c r="I5" s="7"/>
    </row>
    <row r="6" spans="1:9" ht="106.5" customHeight="1" x14ac:dyDescent="0.2">
      <c r="A6" s="6">
        <v>1</v>
      </c>
      <c r="B6" s="6" t="s">
        <v>33</v>
      </c>
      <c r="C6" s="7" t="s">
        <v>34</v>
      </c>
      <c r="D6" s="7" t="s">
        <v>35</v>
      </c>
      <c r="E6" s="6" t="s">
        <v>11</v>
      </c>
      <c r="F6" s="32">
        <v>35732.559999999998</v>
      </c>
      <c r="G6" s="1"/>
      <c r="H6" s="6">
        <f t="shared" ref="H6:H55" si="0">ROUND(F6*ROUND(G6,2),0)</f>
        <v>0</v>
      </c>
      <c r="I6" s="7"/>
    </row>
    <row r="7" spans="1:9" ht="111.75" customHeight="1" x14ac:dyDescent="0.2">
      <c r="A7" s="6">
        <v>2</v>
      </c>
      <c r="B7" s="6" t="s">
        <v>36</v>
      </c>
      <c r="C7" s="7" t="s">
        <v>34</v>
      </c>
      <c r="D7" s="7" t="s">
        <v>37</v>
      </c>
      <c r="E7" s="6" t="s">
        <v>11</v>
      </c>
      <c r="F7" s="32">
        <v>17946.759999999998</v>
      </c>
      <c r="G7" s="1"/>
      <c r="H7" s="6">
        <f t="shared" si="0"/>
        <v>0</v>
      </c>
      <c r="I7" s="7"/>
    </row>
    <row r="8" spans="1:9" ht="108" customHeight="1" x14ac:dyDescent="0.2">
      <c r="A8" s="6">
        <v>3</v>
      </c>
      <c r="B8" s="6" t="s">
        <v>143</v>
      </c>
      <c r="C8" s="7" t="s">
        <v>34</v>
      </c>
      <c r="D8" s="7" t="s">
        <v>197</v>
      </c>
      <c r="E8" s="6" t="s">
        <v>11</v>
      </c>
      <c r="F8" s="32">
        <v>7096.53</v>
      </c>
      <c r="G8" s="1"/>
      <c r="H8" s="6">
        <f t="shared" si="0"/>
        <v>0</v>
      </c>
      <c r="I8" s="7"/>
    </row>
    <row r="9" spans="1:9" ht="109.5" customHeight="1" x14ac:dyDescent="0.2">
      <c r="A9" s="6">
        <v>4</v>
      </c>
      <c r="B9" s="6" t="s">
        <v>145</v>
      </c>
      <c r="C9" s="7" t="s">
        <v>34</v>
      </c>
      <c r="D9" s="7" t="s">
        <v>198</v>
      </c>
      <c r="E9" s="6" t="s">
        <v>11</v>
      </c>
      <c r="F9" s="32">
        <v>1854.36</v>
      </c>
      <c r="G9" s="1"/>
      <c r="H9" s="6">
        <f t="shared" si="0"/>
        <v>0</v>
      </c>
      <c r="I9" s="7"/>
    </row>
    <row r="10" spans="1:9" ht="112.5" customHeight="1" x14ac:dyDescent="0.2">
      <c r="A10" s="6">
        <v>5</v>
      </c>
      <c r="B10" s="6" t="s">
        <v>199</v>
      </c>
      <c r="C10" s="7" t="s">
        <v>34</v>
      </c>
      <c r="D10" s="7" t="s">
        <v>200</v>
      </c>
      <c r="E10" s="6" t="s">
        <v>11</v>
      </c>
      <c r="F10" s="32">
        <v>5078.07</v>
      </c>
      <c r="G10" s="1"/>
      <c r="H10" s="6">
        <f t="shared" si="0"/>
        <v>0</v>
      </c>
      <c r="I10" s="7"/>
    </row>
    <row r="11" spans="1:9" ht="76.5" customHeight="1" x14ac:dyDescent="0.2">
      <c r="A11" s="6">
        <v>6</v>
      </c>
      <c r="B11" s="6" t="s">
        <v>38</v>
      </c>
      <c r="C11" s="7" t="s">
        <v>39</v>
      </c>
      <c r="D11" s="7" t="s">
        <v>201</v>
      </c>
      <c r="E11" s="6" t="s">
        <v>11</v>
      </c>
      <c r="F11" s="32">
        <v>28</v>
      </c>
      <c r="G11" s="1"/>
      <c r="H11" s="6">
        <f t="shared" si="0"/>
        <v>0</v>
      </c>
      <c r="I11" s="7"/>
    </row>
    <row r="12" spans="1:9" ht="75" customHeight="1" x14ac:dyDescent="0.2">
      <c r="A12" s="6">
        <v>7</v>
      </c>
      <c r="B12" s="6" t="s">
        <v>202</v>
      </c>
      <c r="C12" s="7" t="s">
        <v>203</v>
      </c>
      <c r="D12" s="7" t="s">
        <v>204</v>
      </c>
      <c r="E12" s="6" t="s">
        <v>11</v>
      </c>
      <c r="F12" s="32">
        <v>847</v>
      </c>
      <c r="G12" s="1"/>
      <c r="H12" s="6">
        <f t="shared" si="0"/>
        <v>0</v>
      </c>
      <c r="I12" s="7"/>
    </row>
    <row r="13" spans="1:9" ht="78.75" customHeight="1" x14ac:dyDescent="0.2">
      <c r="A13" s="6">
        <v>8</v>
      </c>
      <c r="B13" s="6" t="s">
        <v>147</v>
      </c>
      <c r="C13" s="7" t="s">
        <v>13</v>
      </c>
      <c r="D13" s="7" t="s">
        <v>205</v>
      </c>
      <c r="E13" s="6" t="s">
        <v>11</v>
      </c>
      <c r="F13" s="32">
        <v>9493.2999999999993</v>
      </c>
      <c r="G13" s="1"/>
      <c r="H13" s="6">
        <f t="shared" si="0"/>
        <v>0</v>
      </c>
      <c r="I13" s="7"/>
    </row>
    <row r="14" spans="1:9" ht="80.25" customHeight="1" x14ac:dyDescent="0.2">
      <c r="A14" s="6">
        <v>9</v>
      </c>
      <c r="B14" s="6" t="s">
        <v>41</v>
      </c>
      <c r="C14" s="7" t="s">
        <v>39</v>
      </c>
      <c r="D14" s="7" t="s">
        <v>206</v>
      </c>
      <c r="E14" s="6" t="s">
        <v>11</v>
      </c>
      <c r="F14" s="32">
        <v>2293.9</v>
      </c>
      <c r="G14" s="1"/>
      <c r="H14" s="6">
        <f t="shared" si="0"/>
        <v>0</v>
      </c>
      <c r="I14" s="7"/>
    </row>
    <row r="15" spans="1:9" ht="73.5" customHeight="1" x14ac:dyDescent="0.2">
      <c r="A15" s="6">
        <v>10</v>
      </c>
      <c r="B15" s="6" t="s">
        <v>207</v>
      </c>
      <c r="C15" s="7" t="s">
        <v>39</v>
      </c>
      <c r="D15" s="7" t="s">
        <v>208</v>
      </c>
      <c r="E15" s="6" t="s">
        <v>11</v>
      </c>
      <c r="F15" s="32">
        <v>4193.6000000000004</v>
      </c>
      <c r="G15" s="1"/>
      <c r="H15" s="6">
        <f t="shared" si="0"/>
        <v>0</v>
      </c>
      <c r="I15" s="7"/>
    </row>
    <row r="16" spans="1:9" ht="89.25" customHeight="1" x14ac:dyDescent="0.2">
      <c r="A16" s="12">
        <v>11</v>
      </c>
      <c r="B16" s="12" t="s">
        <v>55</v>
      </c>
      <c r="C16" s="13" t="s">
        <v>56</v>
      </c>
      <c r="D16" s="13" t="s">
        <v>57</v>
      </c>
      <c r="E16" s="12" t="s">
        <v>14</v>
      </c>
      <c r="F16" s="33">
        <v>727</v>
      </c>
      <c r="G16" s="15"/>
      <c r="H16" s="6">
        <f t="shared" si="0"/>
        <v>0</v>
      </c>
      <c r="I16" s="13"/>
    </row>
    <row r="17" spans="1:9" ht="84.75" customHeight="1" x14ac:dyDescent="0.2">
      <c r="A17" s="6">
        <v>12</v>
      </c>
      <c r="B17" s="6" t="s">
        <v>51</v>
      </c>
      <c r="C17" s="7" t="s">
        <v>52</v>
      </c>
      <c r="D17" s="7" t="s">
        <v>53</v>
      </c>
      <c r="E17" s="6" t="s">
        <v>54</v>
      </c>
      <c r="F17" s="29">
        <v>247</v>
      </c>
      <c r="G17" s="15"/>
      <c r="H17" s="6">
        <f t="shared" si="0"/>
        <v>0</v>
      </c>
      <c r="I17" s="7"/>
    </row>
    <row r="18" spans="1:9" ht="47.25" customHeight="1" x14ac:dyDescent="0.2">
      <c r="A18" s="6">
        <v>13</v>
      </c>
      <c r="B18" s="6" t="s">
        <v>43</v>
      </c>
      <c r="C18" s="7" t="s">
        <v>44</v>
      </c>
      <c r="D18" s="7" t="s">
        <v>45</v>
      </c>
      <c r="E18" s="6" t="s">
        <v>16</v>
      </c>
      <c r="F18" s="28">
        <v>6682</v>
      </c>
      <c r="G18" s="15"/>
      <c r="H18" s="6">
        <f t="shared" si="0"/>
        <v>0</v>
      </c>
      <c r="I18" s="7"/>
    </row>
    <row r="19" spans="1:9" ht="103.5" customHeight="1" x14ac:dyDescent="0.2">
      <c r="A19" s="6">
        <v>14</v>
      </c>
      <c r="B19" s="6" t="s">
        <v>136</v>
      </c>
      <c r="C19" s="7" t="s">
        <v>30</v>
      </c>
      <c r="D19" s="7" t="s">
        <v>154</v>
      </c>
      <c r="E19" s="6" t="s">
        <v>15</v>
      </c>
      <c r="F19" s="32">
        <v>1121.0999999999999</v>
      </c>
      <c r="G19" s="1"/>
      <c r="H19" s="6">
        <f t="shared" si="0"/>
        <v>0</v>
      </c>
      <c r="I19" s="7"/>
    </row>
    <row r="20" spans="1:9" ht="106.5" customHeight="1" x14ac:dyDescent="0.2">
      <c r="A20" s="6">
        <v>15</v>
      </c>
      <c r="B20" s="6" t="s">
        <v>88</v>
      </c>
      <c r="C20" s="7" t="s">
        <v>30</v>
      </c>
      <c r="D20" s="7" t="s">
        <v>209</v>
      </c>
      <c r="E20" s="6" t="s">
        <v>15</v>
      </c>
      <c r="F20" s="32">
        <v>898.9</v>
      </c>
      <c r="G20" s="1"/>
      <c r="H20" s="6">
        <f t="shared" si="0"/>
        <v>0</v>
      </c>
      <c r="I20" s="7"/>
    </row>
    <row r="21" spans="1:9" ht="105" customHeight="1" x14ac:dyDescent="0.2">
      <c r="A21" s="6">
        <v>16</v>
      </c>
      <c r="B21" s="6" t="s">
        <v>46</v>
      </c>
      <c r="C21" s="7" t="s">
        <v>30</v>
      </c>
      <c r="D21" s="7" t="s">
        <v>210</v>
      </c>
      <c r="E21" s="6" t="s">
        <v>15</v>
      </c>
      <c r="F21" s="32">
        <v>565.79999999999995</v>
      </c>
      <c r="G21" s="1"/>
      <c r="H21" s="6">
        <f t="shared" si="0"/>
        <v>0</v>
      </c>
      <c r="I21" s="7"/>
    </row>
    <row r="22" spans="1:9" ht="97.5" customHeight="1" x14ac:dyDescent="0.2">
      <c r="A22" s="12">
        <v>17</v>
      </c>
      <c r="B22" s="12" t="s">
        <v>25</v>
      </c>
      <c r="C22" s="13" t="s">
        <v>30</v>
      </c>
      <c r="D22" s="13" t="s">
        <v>211</v>
      </c>
      <c r="E22" s="12" t="s">
        <v>15</v>
      </c>
      <c r="F22" s="33">
        <v>5.7</v>
      </c>
      <c r="G22" s="15"/>
      <c r="H22" s="6">
        <f t="shared" si="0"/>
        <v>0</v>
      </c>
      <c r="I22" s="13"/>
    </row>
    <row r="23" spans="1:9" x14ac:dyDescent="0.2">
      <c r="A23" s="12" t="s">
        <v>28</v>
      </c>
      <c r="B23" s="12" t="s">
        <v>28</v>
      </c>
      <c r="C23" s="13" t="s">
        <v>58</v>
      </c>
      <c r="D23" s="13" t="s">
        <v>28</v>
      </c>
      <c r="E23" s="12" t="s">
        <v>28</v>
      </c>
      <c r="F23" s="30" t="s">
        <v>28</v>
      </c>
      <c r="G23" s="5"/>
      <c r="H23" s="6"/>
      <c r="I23" s="13"/>
    </row>
    <row r="24" spans="1:9" ht="105" customHeight="1" x14ac:dyDescent="0.2">
      <c r="A24" s="12">
        <v>18</v>
      </c>
      <c r="B24" s="12" t="s">
        <v>59</v>
      </c>
      <c r="C24" s="13" t="s">
        <v>60</v>
      </c>
      <c r="D24" s="13" t="s">
        <v>212</v>
      </c>
      <c r="E24" s="12" t="s">
        <v>11</v>
      </c>
      <c r="F24" s="33">
        <v>26897.65</v>
      </c>
      <c r="G24" s="15"/>
      <c r="H24" s="6">
        <f t="shared" si="0"/>
        <v>0</v>
      </c>
      <c r="I24" s="13"/>
    </row>
    <row r="25" spans="1:9" ht="98.25" customHeight="1" x14ac:dyDescent="0.2">
      <c r="A25" s="12">
        <v>19</v>
      </c>
      <c r="B25" s="12" t="s">
        <v>62</v>
      </c>
      <c r="C25" s="13" t="s">
        <v>60</v>
      </c>
      <c r="D25" s="13" t="s">
        <v>213</v>
      </c>
      <c r="E25" s="12" t="s">
        <v>11</v>
      </c>
      <c r="F25" s="33">
        <v>7096.53</v>
      </c>
      <c r="G25" s="15"/>
      <c r="H25" s="6">
        <f t="shared" si="0"/>
        <v>0</v>
      </c>
      <c r="I25" s="13"/>
    </row>
    <row r="26" spans="1:9" ht="105" customHeight="1" x14ac:dyDescent="0.2">
      <c r="A26" s="12">
        <v>20</v>
      </c>
      <c r="B26" s="12" t="s">
        <v>66</v>
      </c>
      <c r="C26" s="13" t="s">
        <v>60</v>
      </c>
      <c r="D26" s="13" t="s">
        <v>214</v>
      </c>
      <c r="E26" s="12" t="s">
        <v>11</v>
      </c>
      <c r="F26" s="33">
        <v>1854.36</v>
      </c>
      <c r="G26" s="15"/>
      <c r="H26" s="6">
        <f t="shared" si="0"/>
        <v>0</v>
      </c>
      <c r="I26" s="13"/>
    </row>
    <row r="27" spans="1:9" ht="111" customHeight="1" x14ac:dyDescent="0.2">
      <c r="A27" s="12">
        <v>21</v>
      </c>
      <c r="B27" s="12" t="s">
        <v>64</v>
      </c>
      <c r="C27" s="13" t="s">
        <v>60</v>
      </c>
      <c r="D27" s="13" t="s">
        <v>155</v>
      </c>
      <c r="E27" s="12" t="s">
        <v>11</v>
      </c>
      <c r="F27" s="33">
        <v>29647.98</v>
      </c>
      <c r="G27" s="15"/>
      <c r="H27" s="6">
        <f t="shared" si="0"/>
        <v>0</v>
      </c>
      <c r="I27" s="13"/>
    </row>
    <row r="28" spans="1:9" ht="96.75" customHeight="1" x14ac:dyDescent="0.2">
      <c r="A28" s="12">
        <v>22</v>
      </c>
      <c r="B28" s="12" t="s">
        <v>159</v>
      </c>
      <c r="C28" s="13" t="s">
        <v>60</v>
      </c>
      <c r="D28" s="13" t="s">
        <v>215</v>
      </c>
      <c r="E28" s="12" t="s">
        <v>11</v>
      </c>
      <c r="F28" s="33">
        <v>5078.07</v>
      </c>
      <c r="G28" s="15"/>
      <c r="H28" s="6">
        <f t="shared" si="0"/>
        <v>0</v>
      </c>
      <c r="I28" s="13"/>
    </row>
    <row r="29" spans="1:9" ht="100.5" customHeight="1" x14ac:dyDescent="0.2">
      <c r="A29" s="12">
        <v>23</v>
      </c>
      <c r="B29" s="12" t="s">
        <v>216</v>
      </c>
      <c r="C29" s="13" t="s">
        <v>60</v>
      </c>
      <c r="D29" s="13" t="s">
        <v>217</v>
      </c>
      <c r="E29" s="12" t="s">
        <v>11</v>
      </c>
      <c r="F29" s="33">
        <v>11162.65</v>
      </c>
      <c r="G29" s="15"/>
      <c r="H29" s="6">
        <f t="shared" si="0"/>
        <v>0</v>
      </c>
      <c r="I29" s="13"/>
    </row>
    <row r="30" spans="1:9" ht="82.5" customHeight="1" x14ac:dyDescent="0.2">
      <c r="A30" s="12">
        <v>24</v>
      </c>
      <c r="B30" s="12" t="s">
        <v>218</v>
      </c>
      <c r="C30" s="13" t="s">
        <v>219</v>
      </c>
      <c r="D30" s="13" t="s">
        <v>220</v>
      </c>
      <c r="E30" s="12" t="s">
        <v>11</v>
      </c>
      <c r="F30" s="33">
        <v>28</v>
      </c>
      <c r="G30" s="15"/>
      <c r="H30" s="6">
        <f t="shared" si="0"/>
        <v>0</v>
      </c>
      <c r="I30" s="13"/>
    </row>
    <row r="31" spans="1:9" x14ac:dyDescent="0.2">
      <c r="A31" s="12" t="s">
        <v>28</v>
      </c>
      <c r="B31" s="12" t="s">
        <v>28</v>
      </c>
      <c r="C31" s="13" t="s">
        <v>71</v>
      </c>
      <c r="D31" s="13" t="s">
        <v>28</v>
      </c>
      <c r="E31" s="12" t="s">
        <v>28</v>
      </c>
      <c r="F31" s="30" t="s">
        <v>28</v>
      </c>
      <c r="G31" s="5"/>
      <c r="H31" s="6"/>
      <c r="I31" s="13"/>
    </row>
    <row r="32" spans="1:9" ht="102.75" customHeight="1" x14ac:dyDescent="0.2">
      <c r="A32" s="12">
        <v>25</v>
      </c>
      <c r="B32" s="12" t="s">
        <v>17</v>
      </c>
      <c r="C32" s="13" t="s">
        <v>18</v>
      </c>
      <c r="D32" s="13" t="s">
        <v>221</v>
      </c>
      <c r="E32" s="12" t="s">
        <v>11</v>
      </c>
      <c r="F32" s="33">
        <v>6934.3</v>
      </c>
      <c r="G32" s="15"/>
      <c r="H32" s="6">
        <f t="shared" ref="H32:H52" si="1">ROUND(F32*ROUND(G32,2),0)</f>
        <v>0</v>
      </c>
      <c r="I32" s="13"/>
    </row>
    <row r="33" spans="1:9" ht="99" customHeight="1" x14ac:dyDescent="0.2">
      <c r="A33" s="12">
        <v>26</v>
      </c>
      <c r="B33" s="12" t="s">
        <v>19</v>
      </c>
      <c r="C33" s="13" t="s">
        <v>18</v>
      </c>
      <c r="D33" s="13" t="s">
        <v>222</v>
      </c>
      <c r="E33" s="12" t="s">
        <v>11</v>
      </c>
      <c r="F33" s="33">
        <v>778</v>
      </c>
      <c r="G33" s="15"/>
      <c r="H33" s="6">
        <f t="shared" si="1"/>
        <v>0</v>
      </c>
      <c r="I33" s="13"/>
    </row>
    <row r="34" spans="1:9" ht="101.25" customHeight="1" x14ac:dyDescent="0.2">
      <c r="A34" s="12">
        <v>27</v>
      </c>
      <c r="B34" s="12" t="s">
        <v>21</v>
      </c>
      <c r="C34" s="13" t="s">
        <v>18</v>
      </c>
      <c r="D34" s="13" t="s">
        <v>223</v>
      </c>
      <c r="E34" s="12" t="s">
        <v>11</v>
      </c>
      <c r="F34" s="33">
        <v>545.51</v>
      </c>
      <c r="G34" s="15"/>
      <c r="H34" s="6">
        <f t="shared" si="1"/>
        <v>0</v>
      </c>
      <c r="I34" s="13"/>
    </row>
    <row r="35" spans="1:9" ht="101.25" customHeight="1" x14ac:dyDescent="0.2">
      <c r="A35" s="12">
        <v>28</v>
      </c>
      <c r="B35" s="12" t="s">
        <v>22</v>
      </c>
      <c r="C35" s="13" t="s">
        <v>18</v>
      </c>
      <c r="D35" s="13" t="s">
        <v>224</v>
      </c>
      <c r="E35" s="12" t="s">
        <v>11</v>
      </c>
      <c r="F35" s="33">
        <v>2082</v>
      </c>
      <c r="G35" s="15"/>
      <c r="H35" s="6">
        <f t="shared" si="1"/>
        <v>0</v>
      </c>
      <c r="I35" s="13"/>
    </row>
    <row r="36" spans="1:9" ht="69" customHeight="1" x14ac:dyDescent="0.2">
      <c r="A36" s="12">
        <v>29</v>
      </c>
      <c r="B36" s="12" t="s">
        <v>75</v>
      </c>
      <c r="C36" s="13" t="s">
        <v>225</v>
      </c>
      <c r="D36" s="13" t="s">
        <v>226</v>
      </c>
      <c r="E36" s="12" t="s">
        <v>15</v>
      </c>
      <c r="F36" s="33">
        <v>324.38</v>
      </c>
      <c r="G36" s="15"/>
      <c r="H36" s="6">
        <f t="shared" si="1"/>
        <v>0</v>
      </c>
      <c r="I36" s="13"/>
    </row>
    <row r="37" spans="1:9" ht="80.25" customHeight="1" x14ac:dyDescent="0.2">
      <c r="A37" s="12">
        <v>30</v>
      </c>
      <c r="B37" s="12" t="s">
        <v>165</v>
      </c>
      <c r="C37" s="13" t="s">
        <v>166</v>
      </c>
      <c r="D37" s="13" t="s">
        <v>227</v>
      </c>
      <c r="E37" s="12" t="s">
        <v>11</v>
      </c>
      <c r="F37" s="33">
        <v>847</v>
      </c>
      <c r="G37" s="15"/>
      <c r="H37" s="6">
        <f t="shared" si="1"/>
        <v>0</v>
      </c>
      <c r="I37" s="13"/>
    </row>
    <row r="38" spans="1:9" ht="102.75" customHeight="1" x14ac:dyDescent="0.2">
      <c r="A38" s="12">
        <v>31</v>
      </c>
      <c r="B38" s="12" t="s">
        <v>20</v>
      </c>
      <c r="C38" s="13" t="s">
        <v>18</v>
      </c>
      <c r="D38" s="13" t="s">
        <v>228</v>
      </c>
      <c r="E38" s="12" t="s">
        <v>11</v>
      </c>
      <c r="F38" s="33">
        <v>2628</v>
      </c>
      <c r="G38" s="15"/>
      <c r="H38" s="6">
        <f t="shared" si="1"/>
        <v>0</v>
      </c>
      <c r="I38" s="13"/>
    </row>
    <row r="39" spans="1:9" ht="99.75" customHeight="1" x14ac:dyDescent="0.2">
      <c r="A39" s="12">
        <v>32</v>
      </c>
      <c r="B39" s="12" t="s">
        <v>81</v>
      </c>
      <c r="C39" s="13" t="s">
        <v>82</v>
      </c>
      <c r="D39" s="13" t="s">
        <v>229</v>
      </c>
      <c r="E39" s="12" t="s">
        <v>14</v>
      </c>
      <c r="F39" s="33">
        <v>221.5</v>
      </c>
      <c r="G39" s="15"/>
      <c r="H39" s="6">
        <f t="shared" si="1"/>
        <v>0</v>
      </c>
      <c r="I39" s="13"/>
    </row>
    <row r="40" spans="1:9" ht="96.75" customHeight="1" x14ac:dyDescent="0.2">
      <c r="A40" s="12">
        <v>33</v>
      </c>
      <c r="B40" s="12" t="s">
        <v>84</v>
      </c>
      <c r="C40" s="13" t="s">
        <v>82</v>
      </c>
      <c r="D40" s="13" t="s">
        <v>230</v>
      </c>
      <c r="E40" s="12" t="s">
        <v>14</v>
      </c>
      <c r="F40" s="33">
        <v>24</v>
      </c>
      <c r="G40" s="15"/>
      <c r="H40" s="6">
        <f t="shared" si="1"/>
        <v>0</v>
      </c>
      <c r="I40" s="13"/>
    </row>
    <row r="41" spans="1:9" ht="87" customHeight="1" x14ac:dyDescent="0.2">
      <c r="A41" s="12">
        <v>34</v>
      </c>
      <c r="B41" s="12" t="s">
        <v>86</v>
      </c>
      <c r="C41" s="13" t="s">
        <v>82</v>
      </c>
      <c r="D41" s="13" t="s">
        <v>231</v>
      </c>
      <c r="E41" s="12" t="s">
        <v>14</v>
      </c>
      <c r="F41" s="33">
        <v>941</v>
      </c>
      <c r="G41" s="15"/>
      <c r="H41" s="6">
        <f t="shared" si="1"/>
        <v>0</v>
      </c>
      <c r="I41" s="13"/>
    </row>
    <row r="42" spans="1:9" ht="86.25" customHeight="1" x14ac:dyDescent="0.2">
      <c r="A42" s="12">
        <v>35</v>
      </c>
      <c r="B42" s="12" t="s">
        <v>232</v>
      </c>
      <c r="C42" s="13" t="s">
        <v>82</v>
      </c>
      <c r="D42" s="13" t="s">
        <v>233</v>
      </c>
      <c r="E42" s="12" t="s">
        <v>14</v>
      </c>
      <c r="F42" s="33">
        <v>26</v>
      </c>
      <c r="G42" s="15"/>
      <c r="H42" s="6">
        <f t="shared" si="1"/>
        <v>0</v>
      </c>
      <c r="I42" s="13"/>
    </row>
    <row r="43" spans="1:9" ht="76.5" customHeight="1" x14ac:dyDescent="0.2">
      <c r="A43" s="12">
        <v>36</v>
      </c>
      <c r="B43" s="12" t="s">
        <v>78</v>
      </c>
      <c r="C43" s="13" t="s">
        <v>234</v>
      </c>
      <c r="D43" s="13" t="s">
        <v>235</v>
      </c>
      <c r="E43" s="12" t="s">
        <v>54</v>
      </c>
      <c r="F43" s="30">
        <v>212</v>
      </c>
      <c r="G43" s="15"/>
      <c r="H43" s="6">
        <f t="shared" si="1"/>
        <v>0</v>
      </c>
      <c r="I43" s="13"/>
    </row>
    <row r="44" spans="1:9" ht="72.75" customHeight="1" x14ac:dyDescent="0.2">
      <c r="A44" s="12">
        <v>37</v>
      </c>
      <c r="B44" s="12" t="s">
        <v>236</v>
      </c>
      <c r="C44" s="13" t="s">
        <v>237</v>
      </c>
      <c r="D44" s="13" t="s">
        <v>235</v>
      </c>
      <c r="E44" s="12" t="s">
        <v>54</v>
      </c>
      <c r="F44" s="30">
        <v>35</v>
      </c>
      <c r="G44" s="15"/>
      <c r="H44" s="6">
        <f t="shared" si="1"/>
        <v>0</v>
      </c>
      <c r="I44" s="13"/>
    </row>
    <row r="45" spans="1:9" x14ac:dyDescent="0.2">
      <c r="A45" s="12" t="s">
        <v>28</v>
      </c>
      <c r="B45" s="12" t="s">
        <v>28</v>
      </c>
      <c r="C45" s="13" t="s">
        <v>105</v>
      </c>
      <c r="D45" s="13" t="s">
        <v>28</v>
      </c>
      <c r="E45" s="12" t="s">
        <v>28</v>
      </c>
      <c r="F45" s="30" t="s">
        <v>28</v>
      </c>
      <c r="G45" s="5"/>
      <c r="H45" s="6"/>
      <c r="I45" s="13"/>
    </row>
    <row r="46" spans="1:9" ht="93.75" customHeight="1" x14ac:dyDescent="0.2">
      <c r="A46" s="12">
        <v>38</v>
      </c>
      <c r="B46" s="12" t="s">
        <v>238</v>
      </c>
      <c r="C46" s="13" t="s">
        <v>239</v>
      </c>
      <c r="D46" s="13" t="s">
        <v>240</v>
      </c>
      <c r="E46" s="12" t="s">
        <v>54</v>
      </c>
      <c r="F46" s="30">
        <v>4</v>
      </c>
      <c r="G46" s="15"/>
      <c r="H46" s="6">
        <f t="shared" si="1"/>
        <v>0</v>
      </c>
      <c r="I46" s="13"/>
    </row>
    <row r="47" spans="1:9" ht="94.5" customHeight="1" x14ac:dyDescent="0.2">
      <c r="A47" s="12">
        <v>39</v>
      </c>
      <c r="B47" s="12" t="s">
        <v>241</v>
      </c>
      <c r="C47" s="13" t="s">
        <v>242</v>
      </c>
      <c r="D47" s="13" t="s">
        <v>243</v>
      </c>
      <c r="E47" s="12" t="s">
        <v>14</v>
      </c>
      <c r="F47" s="33">
        <v>52.5</v>
      </c>
      <c r="G47" s="15"/>
      <c r="H47" s="6">
        <f t="shared" si="1"/>
        <v>0</v>
      </c>
      <c r="I47" s="13"/>
    </row>
    <row r="48" spans="1:9" ht="60" customHeight="1" x14ac:dyDescent="0.2">
      <c r="A48" s="12">
        <v>40</v>
      </c>
      <c r="B48" s="12" t="s">
        <v>244</v>
      </c>
      <c r="C48" s="13" t="s">
        <v>245</v>
      </c>
      <c r="D48" s="13" t="s">
        <v>246</v>
      </c>
      <c r="E48" s="12" t="s">
        <v>54</v>
      </c>
      <c r="F48" s="30">
        <v>5</v>
      </c>
      <c r="G48" s="15"/>
      <c r="H48" s="6">
        <f t="shared" si="1"/>
        <v>0</v>
      </c>
      <c r="I48" s="13"/>
    </row>
    <row r="49" spans="1:9" ht="153" customHeight="1" x14ac:dyDescent="0.2">
      <c r="A49" s="12">
        <v>41</v>
      </c>
      <c r="B49" s="12" t="s">
        <v>106</v>
      </c>
      <c r="C49" s="13" t="s">
        <v>247</v>
      </c>
      <c r="D49" s="13" t="s">
        <v>248</v>
      </c>
      <c r="E49" s="12" t="s">
        <v>54</v>
      </c>
      <c r="F49" s="30">
        <v>304</v>
      </c>
      <c r="G49" s="15"/>
      <c r="H49" s="6">
        <f t="shared" si="1"/>
        <v>0</v>
      </c>
      <c r="I49" s="13"/>
    </row>
    <row r="50" spans="1:9" ht="137.25" customHeight="1" x14ac:dyDescent="0.2">
      <c r="A50" s="12">
        <v>42</v>
      </c>
      <c r="B50" s="12" t="s">
        <v>109</v>
      </c>
      <c r="C50" s="13" t="s">
        <v>247</v>
      </c>
      <c r="D50" s="13" t="s">
        <v>110</v>
      </c>
      <c r="E50" s="12" t="s">
        <v>54</v>
      </c>
      <c r="F50" s="30">
        <v>5</v>
      </c>
      <c r="G50" s="15"/>
      <c r="H50" s="6">
        <f t="shared" si="1"/>
        <v>0</v>
      </c>
      <c r="I50" s="13"/>
    </row>
    <row r="51" spans="1:9" x14ac:dyDescent="0.2">
      <c r="A51" s="12" t="s">
        <v>28</v>
      </c>
      <c r="B51" s="12" t="s">
        <v>28</v>
      </c>
      <c r="C51" s="13" t="s">
        <v>170</v>
      </c>
      <c r="D51" s="13" t="s">
        <v>28</v>
      </c>
      <c r="E51" s="12" t="s">
        <v>28</v>
      </c>
      <c r="F51" s="30" t="s">
        <v>28</v>
      </c>
      <c r="G51" s="5"/>
      <c r="H51" s="6"/>
      <c r="I51" s="13"/>
    </row>
    <row r="52" spans="1:9" ht="122.25" customHeight="1" x14ac:dyDescent="0.2">
      <c r="A52" s="12">
        <v>43</v>
      </c>
      <c r="B52" s="12" t="s">
        <v>91</v>
      </c>
      <c r="C52" s="13" t="s">
        <v>249</v>
      </c>
      <c r="D52" s="13" t="s">
        <v>93</v>
      </c>
      <c r="E52" s="12" t="s">
        <v>32</v>
      </c>
      <c r="F52" s="30">
        <v>17</v>
      </c>
      <c r="G52" s="15"/>
      <c r="H52" s="6">
        <f t="shared" si="1"/>
        <v>0</v>
      </c>
      <c r="I52" s="13"/>
    </row>
    <row r="53" spans="1:9" ht="135.75" customHeight="1" x14ac:dyDescent="0.2">
      <c r="A53" s="12">
        <v>44</v>
      </c>
      <c r="B53" s="12" t="s">
        <v>94</v>
      </c>
      <c r="C53" s="13" t="s">
        <v>250</v>
      </c>
      <c r="D53" s="13" t="s">
        <v>96</v>
      </c>
      <c r="E53" s="12" t="s">
        <v>32</v>
      </c>
      <c r="F53" s="30">
        <v>44</v>
      </c>
      <c r="G53" s="15"/>
      <c r="H53" s="6">
        <f t="shared" si="0"/>
        <v>0</v>
      </c>
      <c r="I53" s="13"/>
    </row>
    <row r="54" spans="1:9" ht="135.75" customHeight="1" x14ac:dyDescent="0.2">
      <c r="A54" s="12">
        <v>45</v>
      </c>
      <c r="B54" s="12" t="s">
        <v>98</v>
      </c>
      <c r="C54" s="13" t="s">
        <v>99</v>
      </c>
      <c r="D54" s="13" t="s">
        <v>100</v>
      </c>
      <c r="E54" s="12" t="s">
        <v>101</v>
      </c>
      <c r="F54" s="30">
        <v>7</v>
      </c>
      <c r="G54" s="15"/>
      <c r="H54" s="6">
        <f t="shared" si="0"/>
        <v>0</v>
      </c>
      <c r="I54" s="13"/>
    </row>
    <row r="55" spans="1:9" ht="78" customHeight="1" x14ac:dyDescent="0.2">
      <c r="A55" s="6">
        <v>46</v>
      </c>
      <c r="B55" s="6" t="s">
        <v>102</v>
      </c>
      <c r="C55" s="7" t="s">
        <v>103</v>
      </c>
      <c r="D55" s="7" t="s">
        <v>104</v>
      </c>
      <c r="E55" s="6" t="s">
        <v>11</v>
      </c>
      <c r="F55" s="32">
        <v>2178</v>
      </c>
      <c r="G55" s="15"/>
      <c r="H55" s="6">
        <f t="shared" si="0"/>
        <v>0</v>
      </c>
      <c r="I55" s="7"/>
    </row>
    <row r="56" spans="1:9" ht="30" customHeight="1" x14ac:dyDescent="0.2">
      <c r="A56" s="25" t="s">
        <v>23</v>
      </c>
      <c r="B56" s="26"/>
      <c r="C56" s="26"/>
      <c r="D56" s="26"/>
      <c r="E56" s="26"/>
      <c r="F56" s="26"/>
      <c r="G56" s="27"/>
      <c r="H56" s="8">
        <f>SUM(H6:H55)</f>
        <v>0</v>
      </c>
      <c r="I56" s="7"/>
    </row>
    <row r="57" spans="1:9" x14ac:dyDescent="0.2">
      <c r="A57" s="9"/>
      <c r="B57" s="9"/>
      <c r="C57" s="10"/>
      <c r="D57" s="10"/>
      <c r="E57" s="9"/>
      <c r="F57" s="9"/>
      <c r="G57" s="11"/>
      <c r="H57" s="9"/>
      <c r="I57" s="10"/>
    </row>
    <row r="58" spans="1:9" x14ac:dyDescent="0.2">
      <c r="A58" s="9"/>
      <c r="B58" s="9"/>
      <c r="C58" s="10"/>
      <c r="D58" s="10"/>
      <c r="E58" s="9"/>
      <c r="F58" s="9"/>
      <c r="G58" s="11"/>
      <c r="H58" s="2"/>
      <c r="I58" s="3"/>
    </row>
  </sheetData>
  <sheetProtection algorithmName="SHA-512" hashValue="AUeJqmLJ6zGFH+lFu6MjZrldD60zRWfISkJSqHzsXFOTgrmytPtIMlr3lHQQYkZ4WMIkC6AY4ygQqU8zUU5VKQ==" saltValue="IppNwYkJVAC6NXCtmynRRQ==" spinCount="100000" sheet="1" objects="1" scenarios="1"/>
  <protectedRanges>
    <protectedRange sqref="G6:G10 G12:G55" name="综合单价"/>
  </protectedRanges>
  <mergeCells count="9">
    <mergeCell ref="A56:G56"/>
    <mergeCell ref="A1:I1"/>
    <mergeCell ref="A3:A4"/>
    <mergeCell ref="B3:B4"/>
    <mergeCell ref="C3:C4"/>
    <mergeCell ref="D3:D4"/>
    <mergeCell ref="E3:E4"/>
    <mergeCell ref="F3:F4"/>
    <mergeCell ref="G3:I3"/>
  </mergeCells>
  <phoneticPr fontId="3" type="noConversion"/>
  <pageMargins left="0.6692913385826772" right="0.6692913385826772" top="0.78740157480314965" bottom="0.78740157480314965" header="0.51181102362204722" footer="0.51181102362204722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ED21E-5FAD-4122-A585-A5ECD68DE9C7}">
  <dimension ref="A1:I30"/>
  <sheetViews>
    <sheetView view="pageBreakPreview" zoomScale="85" zoomScaleSheetLayoutView="85" workbookViewId="0">
      <selection activeCell="A5" sqref="A5:XFD5"/>
    </sheetView>
  </sheetViews>
  <sheetFormatPr defaultRowHeight="14.25" x14ac:dyDescent="0.2"/>
  <cols>
    <col min="1" max="1" width="4.875" customWidth="1"/>
    <col min="2" max="2" width="11.25" customWidth="1"/>
    <col min="3" max="3" width="8.5" customWidth="1"/>
    <col min="4" max="4" width="20.375" customWidth="1"/>
    <col min="5" max="5" width="4.75" customWidth="1"/>
    <col min="6" max="6" width="9.625" customWidth="1"/>
    <col min="7" max="9" width="10.625" customWidth="1"/>
  </cols>
  <sheetData>
    <row r="1" spans="1:9" ht="25.5" customHeight="1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4.25" customHeight="1" x14ac:dyDescent="0.2">
      <c r="A2" s="17" t="s">
        <v>196</v>
      </c>
      <c r="B2" s="16"/>
      <c r="C2" s="16"/>
      <c r="D2" s="16"/>
      <c r="E2" s="16"/>
      <c r="F2" s="16"/>
      <c r="G2" s="4"/>
      <c r="H2" s="16"/>
      <c r="I2" s="18"/>
    </row>
    <row r="3" spans="1:9" ht="14.25" customHeight="1" x14ac:dyDescent="0.2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2" t="s">
        <v>7</v>
      </c>
      <c r="H3" s="23"/>
      <c r="I3" s="24"/>
    </row>
    <row r="4" spans="1:9" ht="14.25" customHeight="1" x14ac:dyDescent="0.2">
      <c r="A4" s="21"/>
      <c r="B4" s="21"/>
      <c r="C4" s="21"/>
      <c r="D4" s="21"/>
      <c r="E4" s="21"/>
      <c r="F4" s="21"/>
      <c r="G4" s="5" t="s">
        <v>8</v>
      </c>
      <c r="H4" s="6" t="s">
        <v>9</v>
      </c>
      <c r="I4" s="6" t="s">
        <v>10</v>
      </c>
    </row>
    <row r="5" spans="1:9" x14ac:dyDescent="0.2">
      <c r="A5" s="6" t="s">
        <v>28</v>
      </c>
      <c r="B5" s="6" t="s">
        <v>28</v>
      </c>
      <c r="C5" s="7" t="s">
        <v>114</v>
      </c>
      <c r="D5" s="7" t="s">
        <v>28</v>
      </c>
      <c r="E5" s="6" t="s">
        <v>28</v>
      </c>
      <c r="F5" s="5" t="s">
        <v>28</v>
      </c>
      <c r="G5" s="5"/>
      <c r="H5" s="6"/>
      <c r="I5" s="7"/>
    </row>
    <row r="6" spans="1:9" ht="75.75" customHeight="1" x14ac:dyDescent="0.2">
      <c r="A6" s="6">
        <v>1</v>
      </c>
      <c r="B6" s="6" t="s">
        <v>129</v>
      </c>
      <c r="C6" s="7" t="s">
        <v>130</v>
      </c>
      <c r="D6" s="7" t="s">
        <v>253</v>
      </c>
      <c r="E6" s="6" t="s">
        <v>27</v>
      </c>
      <c r="F6" s="31">
        <v>87</v>
      </c>
      <c r="G6" s="1"/>
      <c r="H6" s="6">
        <f t="shared" ref="H6:H27" si="0">ROUND(F6*ROUND(G6,2),0)</f>
        <v>0</v>
      </c>
      <c r="I6" s="7"/>
    </row>
    <row r="7" spans="1:9" ht="72.75" customHeight="1" x14ac:dyDescent="0.2">
      <c r="A7" s="6">
        <v>2</v>
      </c>
      <c r="B7" s="6" t="s">
        <v>132</v>
      </c>
      <c r="C7" s="7" t="s">
        <v>130</v>
      </c>
      <c r="D7" s="7" t="s">
        <v>254</v>
      </c>
      <c r="E7" s="6" t="s">
        <v>27</v>
      </c>
      <c r="F7" s="31">
        <v>136</v>
      </c>
      <c r="G7" s="1"/>
      <c r="H7" s="6">
        <f t="shared" si="0"/>
        <v>0</v>
      </c>
      <c r="I7" s="7"/>
    </row>
    <row r="8" spans="1:9" ht="78.75" customHeight="1" x14ac:dyDescent="0.2">
      <c r="A8" s="6">
        <v>3</v>
      </c>
      <c r="B8" s="6" t="s">
        <v>122</v>
      </c>
      <c r="C8" s="7" t="s">
        <v>116</v>
      </c>
      <c r="D8" s="7" t="s">
        <v>255</v>
      </c>
      <c r="E8" s="6" t="s">
        <v>14</v>
      </c>
      <c r="F8" s="5">
        <v>6290</v>
      </c>
      <c r="G8" s="1"/>
      <c r="H8" s="6">
        <f t="shared" si="0"/>
        <v>0</v>
      </c>
      <c r="I8" s="7"/>
    </row>
    <row r="9" spans="1:9" ht="75" customHeight="1" x14ac:dyDescent="0.2">
      <c r="A9" s="6">
        <v>4</v>
      </c>
      <c r="B9" s="6" t="s">
        <v>256</v>
      </c>
      <c r="C9" s="7" t="s">
        <v>116</v>
      </c>
      <c r="D9" s="7" t="s">
        <v>257</v>
      </c>
      <c r="E9" s="6" t="s">
        <v>14</v>
      </c>
      <c r="F9" s="5">
        <v>2117</v>
      </c>
      <c r="G9" s="1"/>
      <c r="H9" s="6">
        <f t="shared" si="0"/>
        <v>0</v>
      </c>
      <c r="I9" s="7"/>
    </row>
    <row r="10" spans="1:9" ht="82.5" customHeight="1" x14ac:dyDescent="0.2">
      <c r="A10" s="6">
        <v>5</v>
      </c>
      <c r="B10" s="6" t="s">
        <v>127</v>
      </c>
      <c r="C10" s="7" t="s">
        <v>116</v>
      </c>
      <c r="D10" s="7" t="s">
        <v>258</v>
      </c>
      <c r="E10" s="6" t="s">
        <v>14</v>
      </c>
      <c r="F10" s="5">
        <v>235</v>
      </c>
      <c r="G10" s="1"/>
      <c r="H10" s="6">
        <f t="shared" si="0"/>
        <v>0</v>
      </c>
      <c r="I10" s="7"/>
    </row>
    <row r="11" spans="1:9" ht="87.75" customHeight="1" x14ac:dyDescent="0.2">
      <c r="A11" s="6">
        <v>6</v>
      </c>
      <c r="B11" s="6" t="s">
        <v>118</v>
      </c>
      <c r="C11" s="7" t="s">
        <v>116</v>
      </c>
      <c r="D11" s="7" t="s">
        <v>259</v>
      </c>
      <c r="E11" s="6" t="s">
        <v>14</v>
      </c>
      <c r="F11" s="5">
        <v>356</v>
      </c>
      <c r="G11" s="1"/>
      <c r="H11" s="6">
        <f t="shared" si="0"/>
        <v>0</v>
      </c>
      <c r="I11" s="13"/>
    </row>
    <row r="12" spans="1:9" ht="82.5" customHeight="1" x14ac:dyDescent="0.2">
      <c r="A12" s="6">
        <v>7</v>
      </c>
      <c r="B12" s="6" t="s">
        <v>174</v>
      </c>
      <c r="C12" s="7" t="s">
        <v>116</v>
      </c>
      <c r="D12" s="7" t="s">
        <v>260</v>
      </c>
      <c r="E12" s="6" t="s">
        <v>14</v>
      </c>
      <c r="F12" s="5">
        <v>2028</v>
      </c>
      <c r="G12" s="1"/>
      <c r="H12" s="6">
        <f t="shared" si="0"/>
        <v>0</v>
      </c>
      <c r="I12" s="13"/>
    </row>
    <row r="13" spans="1:9" ht="82.5" customHeight="1" x14ac:dyDescent="0.2">
      <c r="A13" s="6">
        <v>8</v>
      </c>
      <c r="B13" s="6" t="s">
        <v>261</v>
      </c>
      <c r="C13" s="7" t="s">
        <v>116</v>
      </c>
      <c r="D13" s="7" t="s">
        <v>262</v>
      </c>
      <c r="E13" s="6" t="s">
        <v>14</v>
      </c>
      <c r="F13" s="5">
        <v>4182</v>
      </c>
      <c r="G13" s="1"/>
      <c r="H13" s="6">
        <f t="shared" si="0"/>
        <v>0</v>
      </c>
      <c r="I13" s="13"/>
    </row>
    <row r="14" spans="1:9" ht="82.5" customHeight="1" x14ac:dyDescent="0.2">
      <c r="A14" s="12">
        <v>9</v>
      </c>
      <c r="B14" s="12" t="s">
        <v>120</v>
      </c>
      <c r="C14" s="13" t="s">
        <v>116</v>
      </c>
      <c r="D14" s="13" t="s">
        <v>263</v>
      </c>
      <c r="E14" s="12" t="s">
        <v>14</v>
      </c>
      <c r="F14" s="14">
        <v>544</v>
      </c>
      <c r="G14" s="1"/>
      <c r="H14" s="6">
        <f t="shared" ref="H14:H21" si="1">ROUND(F14*ROUND(G14,2),0)</f>
        <v>0</v>
      </c>
      <c r="I14" s="13"/>
    </row>
    <row r="15" spans="1:9" ht="82.5" customHeight="1" x14ac:dyDescent="0.2">
      <c r="A15" s="12">
        <v>10</v>
      </c>
      <c r="B15" s="12" t="s">
        <v>179</v>
      </c>
      <c r="C15" s="13" t="s">
        <v>116</v>
      </c>
      <c r="D15" s="13" t="s">
        <v>264</v>
      </c>
      <c r="E15" s="12" t="s">
        <v>11</v>
      </c>
      <c r="F15" s="14">
        <v>695</v>
      </c>
      <c r="G15" s="1"/>
      <c r="H15" s="6">
        <f t="shared" si="1"/>
        <v>0</v>
      </c>
      <c r="I15" s="13"/>
    </row>
    <row r="16" spans="1:9" ht="91.5" customHeight="1" x14ac:dyDescent="0.2">
      <c r="A16" s="12">
        <v>11</v>
      </c>
      <c r="B16" s="12" t="s">
        <v>124</v>
      </c>
      <c r="C16" s="13" t="s">
        <v>125</v>
      </c>
      <c r="D16" s="13" t="s">
        <v>265</v>
      </c>
      <c r="E16" s="12" t="s">
        <v>11</v>
      </c>
      <c r="F16" s="14">
        <v>3758</v>
      </c>
      <c r="G16" s="1"/>
      <c r="H16" s="6">
        <f t="shared" si="1"/>
        <v>0</v>
      </c>
      <c r="I16" s="13"/>
    </row>
    <row r="17" spans="1:9" ht="97.5" customHeight="1" x14ac:dyDescent="0.2">
      <c r="A17" s="12">
        <v>12</v>
      </c>
      <c r="B17" s="12" t="s">
        <v>266</v>
      </c>
      <c r="C17" s="13" t="s">
        <v>116</v>
      </c>
      <c r="D17" s="13" t="s">
        <v>267</v>
      </c>
      <c r="E17" s="12" t="s">
        <v>268</v>
      </c>
      <c r="F17" s="34">
        <v>2</v>
      </c>
      <c r="G17" s="1"/>
      <c r="H17" s="6">
        <f t="shared" si="1"/>
        <v>0</v>
      </c>
      <c r="I17" s="13"/>
    </row>
    <row r="18" spans="1:9" ht="58.5" customHeight="1" x14ac:dyDescent="0.2">
      <c r="A18" s="12">
        <v>13</v>
      </c>
      <c r="B18" s="12" t="s">
        <v>269</v>
      </c>
      <c r="C18" s="13" t="s">
        <v>130</v>
      </c>
      <c r="D18" s="13" t="s">
        <v>270</v>
      </c>
      <c r="E18" s="12" t="s">
        <v>27</v>
      </c>
      <c r="F18" s="34">
        <v>2</v>
      </c>
      <c r="G18" s="1"/>
      <c r="H18" s="6">
        <f t="shared" si="1"/>
        <v>0</v>
      </c>
      <c r="I18" s="13"/>
    </row>
    <row r="19" spans="1:9" ht="68.25" customHeight="1" x14ac:dyDescent="0.2">
      <c r="A19" s="12">
        <v>14</v>
      </c>
      <c r="B19" s="12" t="s">
        <v>271</v>
      </c>
      <c r="C19" s="13" t="s">
        <v>130</v>
      </c>
      <c r="D19" s="13" t="s">
        <v>272</v>
      </c>
      <c r="E19" s="12" t="s">
        <v>268</v>
      </c>
      <c r="F19" s="34">
        <v>7</v>
      </c>
      <c r="G19" s="1"/>
      <c r="H19" s="6">
        <f t="shared" si="1"/>
        <v>0</v>
      </c>
      <c r="I19" s="13"/>
    </row>
    <row r="20" spans="1:9" ht="64.5" customHeight="1" x14ac:dyDescent="0.2">
      <c r="A20" s="12">
        <v>15</v>
      </c>
      <c r="B20" s="12" t="s">
        <v>273</v>
      </c>
      <c r="C20" s="13" t="s">
        <v>130</v>
      </c>
      <c r="D20" s="13" t="s">
        <v>274</v>
      </c>
      <c r="E20" s="12" t="s">
        <v>27</v>
      </c>
      <c r="F20" s="34">
        <v>26</v>
      </c>
      <c r="G20" s="1"/>
      <c r="H20" s="6">
        <f t="shared" si="1"/>
        <v>0</v>
      </c>
      <c r="I20" s="13"/>
    </row>
    <row r="21" spans="1:9" ht="102" customHeight="1" x14ac:dyDescent="0.2">
      <c r="A21" s="6">
        <v>16</v>
      </c>
      <c r="B21" s="6" t="s">
        <v>181</v>
      </c>
      <c r="C21" s="7" t="s">
        <v>116</v>
      </c>
      <c r="D21" s="7" t="s">
        <v>275</v>
      </c>
      <c r="E21" s="6" t="s">
        <v>11</v>
      </c>
      <c r="F21" s="5">
        <v>251</v>
      </c>
      <c r="G21" s="1"/>
      <c r="H21" s="6">
        <f t="shared" si="1"/>
        <v>0</v>
      </c>
      <c r="I21" s="13"/>
    </row>
    <row r="22" spans="1:9" ht="93.75" customHeight="1" x14ac:dyDescent="0.2">
      <c r="A22" s="6">
        <v>17</v>
      </c>
      <c r="B22" s="6" t="s">
        <v>276</v>
      </c>
      <c r="C22" s="7" t="s">
        <v>116</v>
      </c>
      <c r="D22" s="7" t="s">
        <v>277</v>
      </c>
      <c r="E22" s="6" t="s">
        <v>14</v>
      </c>
      <c r="F22" s="5">
        <v>231</v>
      </c>
      <c r="G22" s="1"/>
      <c r="H22" s="6">
        <f t="shared" si="0"/>
        <v>0</v>
      </c>
      <c r="I22" s="13"/>
    </row>
    <row r="23" spans="1:9" ht="57.75" customHeight="1" x14ac:dyDescent="0.2">
      <c r="A23" s="6">
        <v>18</v>
      </c>
      <c r="B23" s="6" t="s">
        <v>278</v>
      </c>
      <c r="C23" s="7" t="s">
        <v>194</v>
      </c>
      <c r="D23" s="7" t="s">
        <v>279</v>
      </c>
      <c r="E23" s="6" t="s">
        <v>27</v>
      </c>
      <c r="F23" s="31">
        <v>18</v>
      </c>
      <c r="G23" s="1"/>
      <c r="H23" s="6">
        <f t="shared" si="0"/>
        <v>0</v>
      </c>
      <c r="I23" s="7"/>
    </row>
    <row r="24" spans="1:9" ht="102.75" customHeight="1" x14ac:dyDescent="0.2">
      <c r="A24" s="6">
        <v>19</v>
      </c>
      <c r="B24" s="6" t="s">
        <v>280</v>
      </c>
      <c r="C24" s="7" t="s">
        <v>281</v>
      </c>
      <c r="D24" s="7" t="s">
        <v>282</v>
      </c>
      <c r="E24" s="6" t="s">
        <v>14</v>
      </c>
      <c r="F24" s="5">
        <v>72.5</v>
      </c>
      <c r="G24" s="1"/>
      <c r="H24" s="6">
        <f t="shared" si="0"/>
        <v>0</v>
      </c>
      <c r="I24" s="7"/>
    </row>
    <row r="25" spans="1:9" ht="153" customHeight="1" x14ac:dyDescent="0.2">
      <c r="A25" s="6">
        <v>20</v>
      </c>
      <c r="B25" s="6" t="s">
        <v>283</v>
      </c>
      <c r="C25" s="7" t="s">
        <v>284</v>
      </c>
      <c r="D25" s="7" t="s">
        <v>285</v>
      </c>
      <c r="E25" s="6" t="s">
        <v>54</v>
      </c>
      <c r="F25" s="31">
        <v>6</v>
      </c>
      <c r="G25" s="1"/>
      <c r="H25" s="6">
        <f t="shared" si="0"/>
        <v>0</v>
      </c>
      <c r="I25" s="7"/>
    </row>
    <row r="26" spans="1:9" ht="83.25" customHeight="1" x14ac:dyDescent="0.2">
      <c r="A26" s="6">
        <v>21</v>
      </c>
      <c r="B26" s="6" t="s">
        <v>286</v>
      </c>
      <c r="C26" s="7" t="s">
        <v>287</v>
      </c>
      <c r="D26" s="7" t="s">
        <v>288</v>
      </c>
      <c r="E26" s="6" t="s">
        <v>15</v>
      </c>
      <c r="F26" s="5">
        <v>7.2</v>
      </c>
      <c r="G26" s="1"/>
      <c r="H26" s="6">
        <f t="shared" si="0"/>
        <v>0</v>
      </c>
      <c r="I26" s="7"/>
    </row>
    <row r="27" spans="1:9" ht="92.25" customHeight="1" x14ac:dyDescent="0.2">
      <c r="A27" s="6">
        <v>22</v>
      </c>
      <c r="B27" s="6" t="s">
        <v>38</v>
      </c>
      <c r="C27" s="7" t="s">
        <v>289</v>
      </c>
      <c r="D27" s="7" t="s">
        <v>290</v>
      </c>
      <c r="E27" s="6" t="s">
        <v>15</v>
      </c>
      <c r="F27" s="5">
        <v>81.650000000000006</v>
      </c>
      <c r="G27" s="1"/>
      <c r="H27" s="6">
        <f t="shared" si="0"/>
        <v>0</v>
      </c>
      <c r="I27" s="7"/>
    </row>
    <row r="28" spans="1:9" ht="30" customHeight="1" x14ac:dyDescent="0.2">
      <c r="A28" s="25" t="s">
        <v>23</v>
      </c>
      <c r="B28" s="26"/>
      <c r="C28" s="26"/>
      <c r="D28" s="26"/>
      <c r="E28" s="26"/>
      <c r="F28" s="26"/>
      <c r="G28" s="27"/>
      <c r="H28" s="8">
        <f>SUM(H5:H27)</f>
        <v>0</v>
      </c>
      <c r="I28" s="7"/>
    </row>
    <row r="29" spans="1:9" x14ac:dyDescent="0.2">
      <c r="A29" s="9"/>
      <c r="B29" s="9"/>
      <c r="C29" s="10"/>
      <c r="D29" s="10"/>
      <c r="E29" s="9"/>
      <c r="F29" s="9"/>
      <c r="G29" s="11"/>
      <c r="H29" s="9"/>
      <c r="I29" s="10"/>
    </row>
    <row r="30" spans="1:9" x14ac:dyDescent="0.2">
      <c r="A30" s="9"/>
      <c r="B30" s="9"/>
      <c r="C30" s="10"/>
      <c r="D30" s="10"/>
      <c r="E30" s="9"/>
      <c r="F30" s="9"/>
      <c r="G30" s="11"/>
      <c r="H30" s="2"/>
      <c r="I30" s="3"/>
    </row>
  </sheetData>
  <sheetProtection algorithmName="SHA-512" hashValue="sD/p9BCjzmahxvoV1ppNNklkieoH7sVjbCcFvBAuWsxo+HBngSUoQMMe4t9BMTFzsRz4Rlw3KEwZz1umQ8YNUg==" saltValue="0pT2Nu3qFB2UXb8YO/uJzA==" spinCount="100000" sheet="1" objects="1" scenarios="1"/>
  <protectedRanges>
    <protectedRange sqref="G24:G27 G5:G22" name="综合单价"/>
  </protectedRanges>
  <mergeCells count="9">
    <mergeCell ref="A28:G28"/>
    <mergeCell ref="A1:I1"/>
    <mergeCell ref="A3:A4"/>
    <mergeCell ref="B3:B4"/>
    <mergeCell ref="C3:C4"/>
    <mergeCell ref="D3:D4"/>
    <mergeCell ref="E3:E4"/>
    <mergeCell ref="F3:F4"/>
    <mergeCell ref="G3:I3"/>
  </mergeCells>
  <phoneticPr fontId="3" type="noConversion"/>
  <pageMargins left="0.6692913385826772" right="0.6692913385826772" top="0.78740157480314965" bottom="0.78740157480314965" header="0.51181102362204722" footer="0.51181102362204722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8D99-245A-407F-88D7-8F7629EC1AFD}">
  <dimension ref="A1:I23"/>
  <sheetViews>
    <sheetView view="pageBreakPreview" zoomScale="85" zoomScaleSheetLayoutView="85" workbookViewId="0">
      <selection activeCell="G7" sqref="G7"/>
    </sheetView>
  </sheetViews>
  <sheetFormatPr defaultRowHeight="14.25" x14ac:dyDescent="0.2"/>
  <cols>
    <col min="1" max="1" width="4.875" customWidth="1"/>
    <col min="2" max="2" width="11.25" customWidth="1"/>
    <col min="3" max="3" width="8.5" customWidth="1"/>
    <col min="4" max="4" width="20.375" customWidth="1"/>
    <col min="5" max="5" width="4.75" customWidth="1"/>
    <col min="6" max="6" width="9.625" customWidth="1"/>
    <col min="7" max="9" width="10.625" customWidth="1"/>
  </cols>
  <sheetData>
    <row r="1" spans="1:9" ht="25.5" customHeight="1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4.25" customHeight="1" x14ac:dyDescent="0.2">
      <c r="A2" s="17" t="s">
        <v>252</v>
      </c>
      <c r="B2" s="16"/>
      <c r="C2" s="16"/>
      <c r="D2" s="16"/>
      <c r="E2" s="16"/>
      <c r="F2" s="16"/>
      <c r="G2" s="4"/>
      <c r="H2" s="16"/>
      <c r="I2" s="18"/>
    </row>
    <row r="3" spans="1:9" ht="14.25" customHeight="1" x14ac:dyDescent="0.2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2" t="s">
        <v>7</v>
      </c>
      <c r="H3" s="23"/>
      <c r="I3" s="24"/>
    </row>
    <row r="4" spans="1:9" ht="14.25" customHeight="1" x14ac:dyDescent="0.2">
      <c r="A4" s="21"/>
      <c r="B4" s="21"/>
      <c r="C4" s="21"/>
      <c r="D4" s="21"/>
      <c r="E4" s="21"/>
      <c r="F4" s="21"/>
      <c r="G4" s="5" t="s">
        <v>8</v>
      </c>
      <c r="H4" s="6" t="s">
        <v>9</v>
      </c>
      <c r="I4" s="6" t="s">
        <v>10</v>
      </c>
    </row>
    <row r="5" spans="1:9" x14ac:dyDescent="0.2">
      <c r="A5" s="6" t="s">
        <v>28</v>
      </c>
      <c r="B5" s="6" t="s">
        <v>28</v>
      </c>
      <c r="C5" s="7" t="s">
        <v>291</v>
      </c>
      <c r="D5" s="7" t="s">
        <v>28</v>
      </c>
      <c r="E5" s="6" t="s">
        <v>28</v>
      </c>
      <c r="F5" s="5" t="s">
        <v>28</v>
      </c>
      <c r="G5" s="5"/>
      <c r="H5" s="6"/>
      <c r="I5" s="7"/>
    </row>
    <row r="6" spans="1:9" ht="128.25" customHeight="1" x14ac:dyDescent="0.2">
      <c r="A6" s="6">
        <v>1</v>
      </c>
      <c r="B6" s="6" t="s">
        <v>202</v>
      </c>
      <c r="C6" s="7" t="s">
        <v>203</v>
      </c>
      <c r="D6" s="7" t="s">
        <v>292</v>
      </c>
      <c r="E6" s="6" t="s">
        <v>11</v>
      </c>
      <c r="F6" s="32">
        <v>513</v>
      </c>
      <c r="G6" s="1"/>
      <c r="H6" s="6">
        <f t="shared" ref="H6:H20" si="0">ROUND(F6*ROUND(G6,2),0)</f>
        <v>0</v>
      </c>
      <c r="I6" s="7"/>
    </row>
    <row r="7" spans="1:9" ht="122.25" customHeight="1" x14ac:dyDescent="0.2">
      <c r="A7" s="6">
        <v>2</v>
      </c>
      <c r="B7" s="6" t="s">
        <v>293</v>
      </c>
      <c r="C7" s="7" t="s">
        <v>294</v>
      </c>
      <c r="D7" s="7" t="s">
        <v>295</v>
      </c>
      <c r="E7" s="6" t="s">
        <v>11</v>
      </c>
      <c r="F7" s="32">
        <v>513</v>
      </c>
      <c r="G7" s="1"/>
      <c r="H7" s="6">
        <f t="shared" si="0"/>
        <v>0</v>
      </c>
      <c r="I7" s="7"/>
    </row>
    <row r="8" spans="1:9" ht="87.75" customHeight="1" x14ac:dyDescent="0.2">
      <c r="A8" s="6">
        <v>3</v>
      </c>
      <c r="B8" s="6" t="s">
        <v>17</v>
      </c>
      <c r="C8" s="7" t="s">
        <v>18</v>
      </c>
      <c r="D8" s="7" t="s">
        <v>296</v>
      </c>
      <c r="E8" s="6" t="s">
        <v>11</v>
      </c>
      <c r="F8" s="32">
        <v>16.2</v>
      </c>
      <c r="G8" s="1"/>
      <c r="H8" s="6">
        <f t="shared" si="0"/>
        <v>0</v>
      </c>
      <c r="I8" s="7"/>
    </row>
    <row r="9" spans="1:9" ht="170.25" customHeight="1" x14ac:dyDescent="0.2">
      <c r="A9" s="6">
        <v>4</v>
      </c>
      <c r="B9" s="6" t="s">
        <v>24</v>
      </c>
      <c r="C9" s="7" t="s">
        <v>297</v>
      </c>
      <c r="D9" s="7" t="s">
        <v>298</v>
      </c>
      <c r="E9" s="6" t="s">
        <v>14</v>
      </c>
      <c r="F9" s="32">
        <v>76</v>
      </c>
      <c r="G9" s="1"/>
      <c r="H9" s="6">
        <f t="shared" si="0"/>
        <v>0</v>
      </c>
      <c r="I9" s="7"/>
    </row>
    <row r="10" spans="1:9" ht="113.25" customHeight="1" x14ac:dyDescent="0.2">
      <c r="A10" s="6">
        <v>5</v>
      </c>
      <c r="B10" s="6" t="s">
        <v>299</v>
      </c>
      <c r="C10" s="7" t="s">
        <v>300</v>
      </c>
      <c r="D10" s="7" t="s">
        <v>301</v>
      </c>
      <c r="E10" s="6" t="s">
        <v>11</v>
      </c>
      <c r="F10" s="32">
        <v>193.3</v>
      </c>
      <c r="G10" s="1"/>
      <c r="H10" s="6">
        <f t="shared" si="0"/>
        <v>0</v>
      </c>
      <c r="I10" s="7"/>
    </row>
    <row r="11" spans="1:9" x14ac:dyDescent="0.2">
      <c r="A11" s="6" t="s">
        <v>28</v>
      </c>
      <c r="B11" s="6" t="s">
        <v>28</v>
      </c>
      <c r="C11" s="7" t="s">
        <v>302</v>
      </c>
      <c r="D11" s="7" t="s">
        <v>28</v>
      </c>
      <c r="E11" s="6" t="s">
        <v>28</v>
      </c>
      <c r="F11" s="32" t="s">
        <v>28</v>
      </c>
      <c r="G11" s="5"/>
      <c r="H11" s="6"/>
      <c r="I11" s="13"/>
    </row>
    <row r="12" spans="1:9" ht="163.5" customHeight="1" x14ac:dyDescent="0.2">
      <c r="A12" s="6">
        <v>6</v>
      </c>
      <c r="B12" s="6" t="s">
        <v>303</v>
      </c>
      <c r="C12" s="7" t="s">
        <v>304</v>
      </c>
      <c r="D12" s="7" t="s">
        <v>305</v>
      </c>
      <c r="E12" s="6" t="s">
        <v>11</v>
      </c>
      <c r="F12" s="32">
        <v>12</v>
      </c>
      <c r="G12" s="1"/>
      <c r="H12" s="6">
        <f t="shared" si="0"/>
        <v>0</v>
      </c>
      <c r="I12" s="13"/>
    </row>
    <row r="13" spans="1:9" ht="82.5" customHeight="1" x14ac:dyDescent="0.2">
      <c r="A13" s="6">
        <v>7</v>
      </c>
      <c r="B13" s="6" t="s">
        <v>12</v>
      </c>
      <c r="C13" s="7" t="s">
        <v>13</v>
      </c>
      <c r="D13" s="7" t="s">
        <v>306</v>
      </c>
      <c r="E13" s="6" t="s">
        <v>11</v>
      </c>
      <c r="F13" s="32">
        <v>36</v>
      </c>
      <c r="G13" s="1"/>
      <c r="H13" s="6">
        <f t="shared" si="0"/>
        <v>0</v>
      </c>
      <c r="I13" s="13"/>
    </row>
    <row r="14" spans="1:9" ht="91.5" customHeight="1" x14ac:dyDescent="0.2">
      <c r="A14" s="6">
        <v>8</v>
      </c>
      <c r="B14" s="6" t="s">
        <v>19</v>
      </c>
      <c r="C14" s="7" t="s">
        <v>18</v>
      </c>
      <c r="D14" s="7" t="s">
        <v>307</v>
      </c>
      <c r="E14" s="6" t="s">
        <v>11</v>
      </c>
      <c r="F14" s="32">
        <v>36</v>
      </c>
      <c r="G14" s="1"/>
      <c r="H14" s="6">
        <f t="shared" si="0"/>
        <v>0</v>
      </c>
      <c r="I14" s="13"/>
    </row>
    <row r="15" spans="1:9" ht="190.5" customHeight="1" x14ac:dyDescent="0.2">
      <c r="A15" s="6">
        <v>9</v>
      </c>
      <c r="B15" s="6" t="s">
        <v>308</v>
      </c>
      <c r="C15" s="7" t="s">
        <v>297</v>
      </c>
      <c r="D15" s="7" t="s">
        <v>309</v>
      </c>
      <c r="E15" s="6" t="s">
        <v>14</v>
      </c>
      <c r="F15" s="32">
        <v>18</v>
      </c>
      <c r="G15" s="1"/>
      <c r="H15" s="6">
        <f t="shared" si="0"/>
        <v>0</v>
      </c>
      <c r="I15" s="13"/>
    </row>
    <row r="16" spans="1:9" ht="141" customHeight="1" x14ac:dyDescent="0.2">
      <c r="A16" s="6">
        <v>10</v>
      </c>
      <c r="B16" s="6" t="s">
        <v>310</v>
      </c>
      <c r="C16" s="7" t="s">
        <v>297</v>
      </c>
      <c r="D16" s="7" t="s">
        <v>311</v>
      </c>
      <c r="E16" s="6" t="s">
        <v>14</v>
      </c>
      <c r="F16" s="32">
        <v>24.6</v>
      </c>
      <c r="G16" s="1"/>
      <c r="H16" s="6">
        <f t="shared" si="0"/>
        <v>0</v>
      </c>
      <c r="I16" s="7"/>
    </row>
    <row r="17" spans="1:9" ht="69" customHeight="1" x14ac:dyDescent="0.2">
      <c r="A17" s="6">
        <v>11</v>
      </c>
      <c r="B17" s="6" t="s">
        <v>312</v>
      </c>
      <c r="C17" s="7" t="s">
        <v>287</v>
      </c>
      <c r="D17" s="7" t="s">
        <v>313</v>
      </c>
      <c r="E17" s="6" t="s">
        <v>15</v>
      </c>
      <c r="F17" s="32">
        <v>4.9000000000000004</v>
      </c>
      <c r="G17" s="1"/>
      <c r="H17" s="6">
        <f t="shared" si="0"/>
        <v>0</v>
      </c>
      <c r="I17" s="7"/>
    </row>
    <row r="18" spans="1:9" ht="102.75" customHeight="1" x14ac:dyDescent="0.2">
      <c r="A18" s="6">
        <v>12</v>
      </c>
      <c r="B18" s="6" t="s">
        <v>55</v>
      </c>
      <c r="C18" s="7" t="s">
        <v>56</v>
      </c>
      <c r="D18" s="7" t="s">
        <v>314</v>
      </c>
      <c r="E18" s="6" t="s">
        <v>14</v>
      </c>
      <c r="F18" s="32">
        <v>24.1</v>
      </c>
      <c r="G18" s="1"/>
      <c r="H18" s="6">
        <f t="shared" si="0"/>
        <v>0</v>
      </c>
      <c r="I18" s="7"/>
    </row>
    <row r="19" spans="1:9" ht="112.5" customHeight="1" x14ac:dyDescent="0.2">
      <c r="A19" s="6">
        <v>13</v>
      </c>
      <c r="B19" s="6" t="s">
        <v>81</v>
      </c>
      <c r="C19" s="7" t="s">
        <v>82</v>
      </c>
      <c r="D19" s="7" t="s">
        <v>315</v>
      </c>
      <c r="E19" s="6" t="s">
        <v>14</v>
      </c>
      <c r="F19" s="32">
        <v>24.1</v>
      </c>
      <c r="G19" s="1"/>
      <c r="H19" s="6">
        <f t="shared" si="0"/>
        <v>0</v>
      </c>
      <c r="I19" s="7"/>
    </row>
    <row r="20" spans="1:9" ht="128.25" customHeight="1" x14ac:dyDescent="0.2">
      <c r="A20" s="6">
        <v>14</v>
      </c>
      <c r="B20" s="6" t="s">
        <v>316</v>
      </c>
      <c r="C20" s="7" t="s">
        <v>297</v>
      </c>
      <c r="D20" s="7" t="s">
        <v>317</v>
      </c>
      <c r="E20" s="6" t="s">
        <v>14</v>
      </c>
      <c r="F20" s="32">
        <v>42.2</v>
      </c>
      <c r="G20" s="1"/>
      <c r="H20" s="6">
        <f t="shared" si="0"/>
        <v>0</v>
      </c>
      <c r="I20" s="7"/>
    </row>
    <row r="21" spans="1:9" ht="30" customHeight="1" x14ac:dyDescent="0.2">
      <c r="A21" s="25" t="s">
        <v>23</v>
      </c>
      <c r="B21" s="26"/>
      <c r="C21" s="26"/>
      <c r="D21" s="26"/>
      <c r="E21" s="26"/>
      <c r="F21" s="26"/>
      <c r="G21" s="27"/>
      <c r="H21" s="8">
        <f>SUM(H5:H20)</f>
        <v>0</v>
      </c>
      <c r="I21" s="7"/>
    </row>
    <row r="22" spans="1:9" x14ac:dyDescent="0.2">
      <c r="A22" s="9"/>
      <c r="B22" s="9"/>
      <c r="C22" s="10"/>
      <c r="D22" s="10"/>
      <c r="E22" s="9"/>
      <c r="F22" s="9"/>
      <c r="G22" s="11"/>
      <c r="H22" s="9"/>
      <c r="I22" s="10"/>
    </row>
    <row r="23" spans="1:9" x14ac:dyDescent="0.2">
      <c r="A23" s="9"/>
      <c r="B23" s="9"/>
      <c r="C23" s="10"/>
      <c r="D23" s="10"/>
      <c r="E23" s="9"/>
      <c r="F23" s="9"/>
      <c r="G23" s="11"/>
      <c r="H23" s="2"/>
      <c r="I23" s="3"/>
    </row>
  </sheetData>
  <sheetProtection algorithmName="SHA-512" hashValue="KKLV43TVA1kepmChpTl5j2TzxsuYTxNWrzZ0XLFKnT7FSvddnIcukPSsiZjQsqMA74JVhfNpOf0qN/2Wwkw5Tg==" saltValue="S00I62S6h5LrmhDHgj1hSw==" spinCount="100000" sheet="1" objects="1" scenarios="1"/>
  <protectedRanges>
    <protectedRange sqref="G17:G20 G5:G15" name="综合单价"/>
  </protectedRanges>
  <mergeCells count="9">
    <mergeCell ref="A21:G21"/>
    <mergeCell ref="A1:I1"/>
    <mergeCell ref="A3:A4"/>
    <mergeCell ref="B3:B4"/>
    <mergeCell ref="C3:C4"/>
    <mergeCell ref="D3:D4"/>
    <mergeCell ref="E3:E4"/>
    <mergeCell ref="F3:F4"/>
    <mergeCell ref="G3:I3"/>
  </mergeCells>
  <phoneticPr fontId="3" type="noConversion"/>
  <pageMargins left="0.6692913385826772" right="0.6692913385826772" top="0.78740157480314965" bottom="0.78740157480314965" header="0.51181102362204722" footer="0.51181102362204722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静安西街-道路及排水</vt:lpstr>
      <vt:lpstr>静安西街-交通工程</vt:lpstr>
      <vt:lpstr>柳芳北街-道路及排水</vt:lpstr>
      <vt:lpstr>柳芳北街-交通工程</vt:lpstr>
      <vt:lpstr>香河园路-道路及排水 </vt:lpstr>
      <vt:lpstr>香河园路-交通工程</vt:lpstr>
      <vt:lpstr>香河园路-桥梁工程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2019-04-01T08:40:09Z</dcterms:modified>
</cp:coreProperties>
</file>